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310" activeTab="2"/>
  </bookViews>
  <sheets>
    <sheet name="(6.1) Fz-arten n.Benutz 1.HJ " sheetId="1" r:id="rId1"/>
    <sheet name="(24) Zul.nach Postleitzahlen" sheetId="2" r:id="rId2"/>
    <sheet name="(24.1) Fz.arten Zul.nach PLZ" sheetId="3" r:id="rId3"/>
  </sheets>
  <definedNames/>
  <calcPr fullCalcOnLoad="1"/>
</workbook>
</file>

<file path=xl/sharedStrings.xml><?xml version="1.0" encoding="utf-8"?>
<sst xmlns="http://schemas.openxmlformats.org/spreadsheetml/2006/main" count="650" uniqueCount="67">
  <si>
    <t>Wohnmobil</t>
  </si>
  <si>
    <t>Arbeitsmasch.</t>
  </si>
  <si>
    <t>Motorrad</t>
  </si>
  <si>
    <t>Sonst.Kfz /</t>
  </si>
  <si>
    <t>Anhänger</t>
  </si>
  <si>
    <t>Selbstfahr.</t>
  </si>
  <si>
    <t>Zugmaschine</t>
  </si>
  <si>
    <t>Busse</t>
  </si>
  <si>
    <t>Krad/</t>
  </si>
  <si>
    <t>LKW</t>
  </si>
  <si>
    <t>PKW</t>
  </si>
  <si>
    <t>Gesamtbest.</t>
  </si>
  <si>
    <t>Ges.Sonst.</t>
  </si>
  <si>
    <t>Ges.Anh.</t>
  </si>
  <si>
    <t>Ges.Selbstf.</t>
  </si>
  <si>
    <t>Ges.Zugm.</t>
  </si>
  <si>
    <t>Ges.KOM</t>
  </si>
  <si>
    <t>Ges.KRAD</t>
  </si>
  <si>
    <t>Ges.LKW</t>
  </si>
  <si>
    <t>Ges.PKW</t>
  </si>
  <si>
    <t>Gesamt</t>
  </si>
  <si>
    <t>Frau</t>
  </si>
  <si>
    <t>Mann</t>
  </si>
  <si>
    <t>Juni</t>
  </si>
  <si>
    <t>Firma</t>
  </si>
  <si>
    <t>Mai</t>
  </si>
  <si>
    <t>April</t>
  </si>
  <si>
    <t>März</t>
  </si>
  <si>
    <t>Februar</t>
  </si>
  <si>
    <t>Januar</t>
  </si>
  <si>
    <t>Bestand</t>
  </si>
  <si>
    <t>Ges.Selbst.A</t>
  </si>
  <si>
    <t>Monat</t>
  </si>
  <si>
    <t xml:space="preserve">        6.1                                                              Fahrzeugarten nach Benutzern 1. Halbjahr 2015 ( zugelassene Fahrzeuge )</t>
  </si>
  <si>
    <r>
      <t xml:space="preserve">      24                                                        </t>
    </r>
    <r>
      <rPr>
        <b/>
        <sz val="16"/>
        <color indexed="9"/>
        <rFont val="Arial"/>
        <family val="2"/>
      </rPr>
      <t>Zulassungsbestandszahlen nach Postleitzahlen in Bonn 2015</t>
    </r>
  </si>
  <si>
    <t>Bundesstadt</t>
  </si>
  <si>
    <t>Bonn</t>
  </si>
  <si>
    <t>Stadtbezirk Bonn</t>
  </si>
  <si>
    <t xml:space="preserve">        Bonn-Hardtberg</t>
  </si>
  <si>
    <t xml:space="preserve">      Bonn-Bad Godesberg</t>
  </si>
  <si>
    <t>Bonn-Beuel</t>
  </si>
  <si>
    <t>Monat / PLZ</t>
  </si>
  <si>
    <t>Juli</t>
  </si>
  <si>
    <t>August</t>
  </si>
  <si>
    <t>September</t>
  </si>
  <si>
    <t>Oktober</t>
  </si>
  <si>
    <t>November</t>
  </si>
  <si>
    <t>Dezember</t>
  </si>
  <si>
    <t>Septemb.</t>
  </si>
  <si>
    <t>Novemb.</t>
  </si>
  <si>
    <t>Dezemb.</t>
  </si>
  <si>
    <t xml:space="preserve">                                   Fahrzeuge im Stadtbezirk Bonn:</t>
  </si>
  <si>
    <t>Fahrzeuge im Stadtbezirk Hardtberg</t>
  </si>
  <si>
    <t>Fahrzeuge im Stadtbezirk Bad Godesberg</t>
  </si>
  <si>
    <t>Fahrzeuge im Stadtbezirk Beuel</t>
  </si>
  <si>
    <t>Diplomatenkennzeichen, Tarnkennzeichen und Auskunftssperren sind hier nicht miterfaßt</t>
  </si>
  <si>
    <t xml:space="preserve">        24.1                                                    Fahrzeugarten / Zulassungsbestandszahlen nach Postleitzahlen in Bonn 2015</t>
  </si>
  <si>
    <t>Krad</t>
  </si>
  <si>
    <t>Selbstfah.Arb.</t>
  </si>
  <si>
    <t>Sonst.Fahrz.</t>
  </si>
  <si>
    <t>Zugm.</t>
  </si>
  <si>
    <t>Selb.Arb.</t>
  </si>
  <si>
    <t>Anh.</t>
  </si>
  <si>
    <t>Sonst.Kfz</t>
  </si>
  <si>
    <t xml:space="preserve">   24.1                                                    Fahrzeugarten / Zulassungsbestandszahlen nach Postleitzahlen in Bonn 2015</t>
  </si>
  <si>
    <t xml:space="preserve">         24.1                                                    Fahrzeugarten / Zulassungsbestandszahlen nach Postleitzahlen in Bonn 2015</t>
  </si>
  <si>
    <r>
      <t xml:space="preserve">      24.1                                                    </t>
    </r>
    <r>
      <rPr>
        <b/>
        <sz val="16"/>
        <color indexed="9"/>
        <rFont val="Arial"/>
        <family val="2"/>
      </rPr>
      <t>Fahrzeugarten /</t>
    </r>
    <r>
      <rPr>
        <b/>
        <sz val="12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Zulassungsbestandszahlen nach Postleitzahlen in Bonn 2015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</si>
</sst>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46"/>
      <name val="Arial"/>
      <family val="2"/>
    </font>
    <font>
      <b/>
      <sz val="10"/>
      <color indexed="52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1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b/>
      <sz val="14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46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2"/>
      <color indexed="14"/>
      <name val="Arial"/>
      <family val="2"/>
    </font>
    <font>
      <b/>
      <sz val="12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46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6"/>
      <color indexed="12"/>
      <name val="Arial"/>
      <family val="2"/>
    </font>
    <font>
      <b/>
      <sz val="16"/>
      <color indexed="16"/>
      <name val="Arial"/>
      <family val="2"/>
    </font>
    <font>
      <b/>
      <sz val="16"/>
      <color indexed="46"/>
      <name val="Arial"/>
      <family val="2"/>
    </font>
    <font>
      <b/>
      <sz val="16"/>
      <color indexed="52"/>
      <name val="Arial"/>
      <family val="2"/>
    </font>
    <font>
      <b/>
      <sz val="16"/>
      <color indexed="10"/>
      <name val="Arial"/>
      <family val="2"/>
    </font>
    <font>
      <b/>
      <sz val="16"/>
      <color indexed="57"/>
      <name val="Arial"/>
      <family val="2"/>
    </font>
    <font>
      <b/>
      <sz val="16"/>
      <color indexed="14"/>
      <name val="Arial"/>
      <family val="2"/>
    </font>
    <font>
      <b/>
      <sz val="16"/>
      <color indexed="48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46"/>
      <name val="Arial"/>
      <family val="2"/>
    </font>
    <font>
      <sz val="10"/>
      <color indexed="52"/>
      <name val="Arial"/>
      <family val="2"/>
    </font>
    <font>
      <sz val="10"/>
      <color indexed="57"/>
      <name val="Arial"/>
      <family val="2"/>
    </font>
    <font>
      <sz val="10"/>
      <color indexed="14"/>
      <name val="Arial"/>
      <family val="2"/>
    </font>
    <font>
      <sz val="10"/>
      <color indexed="48"/>
      <name val="Arial"/>
      <family val="2"/>
    </font>
    <font>
      <sz val="10"/>
      <color indexed="41"/>
      <name val="Arial"/>
      <family val="2"/>
    </font>
    <font>
      <b/>
      <sz val="12"/>
      <color indexed="4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6" borderId="2" applyNumberFormat="0" applyAlignment="0" applyProtection="0"/>
    <xf numFmtId="41" fontId="0" fillId="0" borderId="0" applyFont="0" applyFill="0" applyBorder="0" applyAlignment="0" applyProtection="0"/>
    <xf numFmtId="0" fontId="84" fillId="27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3" borderId="19" xfId="0" applyFill="1" applyBorder="1" applyAlignment="1">
      <alignment/>
    </xf>
    <xf numFmtId="0" fontId="1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34" borderId="2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0" fontId="23" fillId="34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5" fillId="34" borderId="22" xfId="0" applyFont="1" applyFill="1" applyBorder="1" applyAlignment="1">
      <alignment horizontal="center"/>
    </xf>
    <xf numFmtId="0" fontId="26" fillId="34" borderId="22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left"/>
    </xf>
    <xf numFmtId="0" fontId="23" fillId="34" borderId="26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35" borderId="28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8" fillId="35" borderId="17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35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9" fillId="34" borderId="3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0" fontId="97" fillId="16" borderId="12" xfId="0" applyFont="1" applyFill="1" applyBorder="1" applyAlignment="1">
      <alignment horizontal="center"/>
    </xf>
    <xf numFmtId="0" fontId="97" fillId="16" borderId="11" xfId="0" applyFont="1" applyFill="1" applyBorder="1" applyAlignment="1">
      <alignment horizontal="center"/>
    </xf>
    <xf numFmtId="0" fontId="98" fillId="16" borderId="11" xfId="0" applyFont="1" applyFill="1" applyBorder="1" applyAlignment="1">
      <alignment horizontal="center"/>
    </xf>
    <xf numFmtId="0" fontId="98" fillId="16" borderId="12" xfId="0" applyFont="1" applyFill="1" applyBorder="1" applyAlignment="1">
      <alignment horizontal="center"/>
    </xf>
    <xf numFmtId="0" fontId="99" fillId="16" borderId="20" xfId="0" applyFont="1" applyFill="1" applyBorder="1" applyAlignment="1">
      <alignment horizontal="center"/>
    </xf>
    <xf numFmtId="0" fontId="28" fillId="37" borderId="12" xfId="0" applyFont="1" applyFill="1" applyBorder="1" applyAlignment="1">
      <alignment horizontal="center"/>
    </xf>
    <xf numFmtId="0" fontId="31" fillId="38" borderId="22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0" fontId="29" fillId="34" borderId="22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2" fillId="34" borderId="35" xfId="0" applyFont="1" applyFill="1" applyBorder="1" applyAlignment="1">
      <alignment horizontal="center"/>
    </xf>
    <xf numFmtId="0" fontId="19" fillId="34" borderId="36" xfId="0" applyFont="1" applyFill="1" applyBorder="1" applyAlignment="1">
      <alignment horizontal="center"/>
    </xf>
    <xf numFmtId="0" fontId="27" fillId="38" borderId="37" xfId="0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8" fillId="37" borderId="17" xfId="0" applyFont="1" applyFill="1" applyBorder="1" applyAlignment="1">
      <alignment horizontal="center"/>
    </xf>
    <xf numFmtId="0" fontId="31" fillId="38" borderId="33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6" fillId="34" borderId="34" xfId="0" applyFont="1" applyFill="1" applyBorder="1" applyAlignment="1">
      <alignment horizontal="center"/>
    </xf>
    <xf numFmtId="0" fontId="29" fillId="34" borderId="33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20" fillId="34" borderId="34" xfId="0" applyFont="1" applyFill="1" applyBorder="1" applyAlignment="1">
      <alignment horizontal="center"/>
    </xf>
    <xf numFmtId="0" fontId="21" fillId="34" borderId="33" xfId="0" applyFont="1" applyFill="1" applyBorder="1" applyAlignment="1">
      <alignment horizontal="center"/>
    </xf>
    <xf numFmtId="0" fontId="22" fillId="34" borderId="38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27" fillId="38" borderId="33" xfId="0" applyFont="1" applyFill="1" applyBorder="1" applyAlignment="1">
      <alignment horizontal="center"/>
    </xf>
    <xf numFmtId="0" fontId="28" fillId="39" borderId="12" xfId="0" applyFont="1" applyFill="1" applyBorder="1" applyAlignment="1">
      <alignment horizontal="center"/>
    </xf>
    <xf numFmtId="0" fontId="31" fillId="9" borderId="22" xfId="0" applyFont="1" applyFill="1" applyBorder="1" applyAlignment="1">
      <alignment horizontal="center"/>
    </xf>
    <xf numFmtId="0" fontId="33" fillId="34" borderId="26" xfId="0" applyFont="1" applyFill="1" applyBorder="1" applyAlignment="1">
      <alignment horizontal="center"/>
    </xf>
    <xf numFmtId="0" fontId="34" fillId="34" borderId="22" xfId="0" applyFont="1" applyFill="1" applyBorder="1" applyAlignment="1">
      <alignment horizontal="center"/>
    </xf>
    <xf numFmtId="0" fontId="35" fillId="34" borderId="26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37" fillId="34" borderId="26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9" fillId="34" borderId="26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27" fillId="9" borderId="22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28" fillId="39" borderId="17" xfId="0" applyFont="1" applyFill="1" applyBorder="1" applyAlignment="1">
      <alignment horizontal="center"/>
    </xf>
    <xf numFmtId="0" fontId="31" fillId="40" borderId="33" xfId="0" applyFont="1" applyFill="1" applyBorder="1" applyAlignment="1">
      <alignment horizontal="center"/>
    </xf>
    <xf numFmtId="0" fontId="33" fillId="34" borderId="34" xfId="0" applyFont="1" applyFill="1" applyBorder="1" applyAlignment="1">
      <alignment horizontal="center"/>
    </xf>
    <xf numFmtId="0" fontId="34" fillId="34" borderId="33" xfId="0" applyFont="1" applyFill="1" applyBorder="1" applyAlignment="1">
      <alignment horizontal="center"/>
    </xf>
    <xf numFmtId="0" fontId="35" fillId="34" borderId="34" xfId="0" applyFont="1" applyFill="1" applyBorder="1" applyAlignment="1">
      <alignment horizontal="center"/>
    </xf>
    <xf numFmtId="0" fontId="36" fillId="34" borderId="33" xfId="0" applyFont="1" applyFill="1" applyBorder="1" applyAlignment="1">
      <alignment horizontal="center"/>
    </xf>
    <xf numFmtId="0" fontId="37" fillId="34" borderId="34" xfId="0" applyFont="1" applyFill="1" applyBorder="1" applyAlignment="1">
      <alignment horizontal="center"/>
    </xf>
    <xf numFmtId="0" fontId="38" fillId="34" borderId="33" xfId="0" applyFont="1" applyFill="1" applyBorder="1" applyAlignment="1">
      <alignment horizontal="center"/>
    </xf>
    <xf numFmtId="0" fontId="39" fillId="34" borderId="34" xfId="0" applyFont="1" applyFill="1" applyBorder="1" applyAlignment="1">
      <alignment horizontal="center"/>
    </xf>
    <xf numFmtId="0" fontId="40" fillId="34" borderId="33" xfId="0" applyFont="1" applyFill="1" applyBorder="1" applyAlignment="1">
      <alignment horizontal="center"/>
    </xf>
    <xf numFmtId="0" fontId="27" fillId="40" borderId="33" xfId="0" applyFont="1" applyFill="1" applyBorder="1" applyAlignment="1">
      <alignment horizontal="center"/>
    </xf>
    <xf numFmtId="0" fontId="28" fillId="41" borderId="15" xfId="0" applyFont="1" applyFill="1" applyBorder="1" applyAlignment="1">
      <alignment horizontal="center"/>
    </xf>
    <xf numFmtId="0" fontId="31" fillId="42" borderId="17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0" fontId="35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7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7" fillId="42" borderId="17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43" borderId="14" xfId="0" applyFont="1" applyFill="1" applyBorder="1" applyAlignment="1">
      <alignment horizontal="center"/>
    </xf>
    <xf numFmtId="0" fontId="42" fillId="43" borderId="28" xfId="0" applyFont="1" applyFill="1" applyBorder="1" applyAlignment="1">
      <alignment horizontal="center"/>
    </xf>
    <xf numFmtId="0" fontId="15" fillId="43" borderId="0" xfId="0" applyFont="1" applyFill="1" applyBorder="1" applyAlignment="1">
      <alignment horizontal="center"/>
    </xf>
    <xf numFmtId="0" fontId="16" fillId="43" borderId="28" xfId="0" applyFont="1" applyFill="1" applyBorder="1" applyAlignment="1">
      <alignment horizontal="center"/>
    </xf>
    <xf numFmtId="0" fontId="29" fillId="43" borderId="0" xfId="0" applyFont="1" applyFill="1" applyBorder="1" applyAlignment="1">
      <alignment horizontal="center"/>
    </xf>
    <xf numFmtId="0" fontId="18" fillId="43" borderId="28" xfId="0" applyFont="1" applyFill="1" applyBorder="1" applyAlignment="1">
      <alignment horizontal="center"/>
    </xf>
    <xf numFmtId="0" fontId="30" fillId="43" borderId="0" xfId="0" applyFont="1" applyFill="1" applyBorder="1" applyAlignment="1">
      <alignment horizontal="center"/>
    </xf>
    <xf numFmtId="0" fontId="20" fillId="43" borderId="28" xfId="0" applyFont="1" applyFill="1" applyBorder="1" applyAlignment="1">
      <alignment horizontal="center"/>
    </xf>
    <xf numFmtId="0" fontId="21" fillId="43" borderId="0" xfId="0" applyFont="1" applyFill="1" applyBorder="1" applyAlignment="1">
      <alignment horizontal="center"/>
    </xf>
    <xf numFmtId="0" fontId="22" fillId="43" borderId="28" xfId="0" applyFont="1" applyFill="1" applyBorder="1" applyAlignment="1">
      <alignment horizontal="center"/>
    </xf>
    <xf numFmtId="0" fontId="19" fillId="43" borderId="0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28" fillId="43" borderId="15" xfId="0" applyFont="1" applyFill="1" applyBorder="1" applyAlignment="1">
      <alignment horizontal="center"/>
    </xf>
    <xf numFmtId="0" fontId="19" fillId="43" borderId="33" xfId="0" applyFont="1" applyFill="1" applyBorder="1" applyAlignment="1">
      <alignment horizontal="center"/>
    </xf>
    <xf numFmtId="0" fontId="15" fillId="43" borderId="34" xfId="0" applyFont="1" applyFill="1" applyBorder="1" applyAlignment="1">
      <alignment horizontal="center"/>
    </xf>
    <xf numFmtId="0" fontId="16" fillId="43" borderId="33" xfId="0" applyFont="1" applyFill="1" applyBorder="1" applyAlignment="1">
      <alignment horizontal="center"/>
    </xf>
    <xf numFmtId="0" fontId="29" fillId="43" borderId="34" xfId="0" applyFont="1" applyFill="1" applyBorder="1" applyAlignment="1">
      <alignment horizontal="center"/>
    </xf>
    <xf numFmtId="0" fontId="18" fillId="43" borderId="33" xfId="0" applyFont="1" applyFill="1" applyBorder="1" applyAlignment="1">
      <alignment horizontal="center"/>
    </xf>
    <xf numFmtId="0" fontId="30" fillId="43" borderId="34" xfId="0" applyFont="1" applyFill="1" applyBorder="1" applyAlignment="1">
      <alignment horizontal="center"/>
    </xf>
    <xf numFmtId="0" fontId="20" fillId="43" borderId="33" xfId="0" applyFont="1" applyFill="1" applyBorder="1" applyAlignment="1">
      <alignment horizontal="center"/>
    </xf>
    <xf numFmtId="0" fontId="21" fillId="43" borderId="34" xfId="0" applyFont="1" applyFill="1" applyBorder="1" applyAlignment="1">
      <alignment horizontal="center"/>
    </xf>
    <xf numFmtId="0" fontId="22" fillId="43" borderId="33" xfId="0" applyFont="1" applyFill="1" applyBorder="1" applyAlignment="1">
      <alignment horizontal="center"/>
    </xf>
    <xf numFmtId="0" fontId="19" fillId="43" borderId="34" xfId="0" applyFont="1" applyFill="1" applyBorder="1" applyAlignment="1">
      <alignment horizontal="center"/>
    </xf>
    <xf numFmtId="0" fontId="27" fillId="43" borderId="33" xfId="0" applyFont="1" applyFill="1" applyBorder="1" applyAlignment="1">
      <alignment horizontal="center"/>
    </xf>
    <xf numFmtId="0" fontId="27" fillId="43" borderId="19" xfId="0" applyFont="1" applyFill="1" applyBorder="1" applyAlignment="1">
      <alignment horizontal="center"/>
    </xf>
    <xf numFmtId="0" fontId="27" fillId="38" borderId="22" xfId="0" applyFont="1" applyFill="1" applyBorder="1" applyAlignment="1">
      <alignment horizontal="center"/>
    </xf>
    <xf numFmtId="0" fontId="29" fillId="38" borderId="33" xfId="0" applyFont="1" applyFill="1" applyBorder="1" applyAlignment="1">
      <alignment horizontal="center"/>
    </xf>
    <xf numFmtId="0" fontId="28" fillId="9" borderId="12" xfId="0" applyFont="1" applyFill="1" applyBorder="1" applyAlignment="1">
      <alignment horizontal="center"/>
    </xf>
    <xf numFmtId="0" fontId="19" fillId="43" borderId="19" xfId="0" applyFont="1" applyFill="1" applyBorder="1" applyAlignment="1">
      <alignment horizontal="center"/>
    </xf>
    <xf numFmtId="0" fontId="27" fillId="43" borderId="0" xfId="0" applyFont="1" applyFill="1" applyBorder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27" fillId="16" borderId="12" xfId="0" applyFont="1" applyFill="1" applyBorder="1" applyAlignment="1">
      <alignment horizontal="center"/>
    </xf>
    <xf numFmtId="0" fontId="27" fillId="16" borderId="20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28" fillId="40" borderId="17" xfId="0" applyFont="1" applyFill="1" applyBorder="1" applyAlignment="1">
      <alignment horizontal="center"/>
    </xf>
    <xf numFmtId="0" fontId="28" fillId="42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43" fillId="44" borderId="13" xfId="0" applyFont="1" applyFill="1" applyBorder="1" applyAlignment="1">
      <alignment/>
    </xf>
    <xf numFmtId="0" fontId="44" fillId="44" borderId="12" xfId="0" applyFont="1" applyFill="1" applyBorder="1" applyAlignment="1">
      <alignment/>
    </xf>
    <xf numFmtId="0" fontId="45" fillId="44" borderId="12" xfId="0" applyFont="1" applyFill="1" applyBorder="1" applyAlignment="1">
      <alignment/>
    </xf>
    <xf numFmtId="0" fontId="46" fillId="44" borderId="12" xfId="0" applyFont="1" applyFill="1" applyBorder="1" applyAlignment="1">
      <alignment/>
    </xf>
    <xf numFmtId="0" fontId="47" fillId="44" borderId="12" xfId="0" applyFont="1" applyFill="1" applyBorder="1" applyAlignment="1">
      <alignment/>
    </xf>
    <xf numFmtId="0" fontId="0" fillId="44" borderId="12" xfId="0" applyFill="1" applyBorder="1" applyAlignment="1">
      <alignment/>
    </xf>
    <xf numFmtId="0" fontId="48" fillId="44" borderId="12" xfId="0" applyFont="1" applyFill="1" applyBorder="1" applyAlignment="1">
      <alignment/>
    </xf>
    <xf numFmtId="0" fontId="49" fillId="44" borderId="12" xfId="0" applyFont="1" applyFill="1" applyBorder="1" applyAlignment="1">
      <alignment/>
    </xf>
    <xf numFmtId="0" fontId="50" fillId="44" borderId="12" xfId="0" applyFont="1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0" xfId="0" applyFill="1" applyBorder="1" applyAlignment="1">
      <alignment/>
    </xf>
    <xf numFmtId="0" fontId="0" fillId="44" borderId="17" xfId="0" applyFill="1" applyBorder="1" applyAlignment="1">
      <alignment/>
    </xf>
    <xf numFmtId="0" fontId="100" fillId="36" borderId="39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35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42" xfId="0" applyFill="1" applyBorder="1" applyAlignment="1">
      <alignment/>
    </xf>
    <xf numFmtId="0" fontId="6" fillId="34" borderId="25" xfId="0" applyFont="1" applyFill="1" applyBorder="1" applyAlignment="1">
      <alignment/>
    </xf>
    <xf numFmtId="0" fontId="51" fillId="0" borderId="43" xfId="0" applyFont="1" applyBorder="1" applyAlignment="1">
      <alignment/>
    </xf>
    <xf numFmtId="0" fontId="51" fillId="0" borderId="40" xfId="0" applyFont="1" applyBorder="1" applyAlignment="1">
      <alignment/>
    </xf>
    <xf numFmtId="0" fontId="51" fillId="0" borderId="41" xfId="0" applyFont="1" applyBorder="1" applyAlignment="1">
      <alignment/>
    </xf>
    <xf numFmtId="0" fontId="51" fillId="0" borderId="44" xfId="0" applyFont="1" applyBorder="1" applyAlignment="1">
      <alignment/>
    </xf>
    <xf numFmtId="0" fontId="52" fillId="0" borderId="44" xfId="0" applyFont="1" applyBorder="1" applyAlignment="1">
      <alignment/>
    </xf>
    <xf numFmtId="0" fontId="19" fillId="0" borderId="44" xfId="0" applyFont="1" applyBorder="1" applyAlignment="1">
      <alignment/>
    </xf>
    <xf numFmtId="0" fontId="0" fillId="34" borderId="31" xfId="0" applyFill="1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3" borderId="15" xfId="0" applyFill="1" applyBorder="1" applyAlignment="1">
      <alignment/>
    </xf>
    <xf numFmtId="0" fontId="0" fillId="11" borderId="47" xfId="0" applyFill="1" applyBorder="1" applyAlignment="1">
      <alignment/>
    </xf>
    <xf numFmtId="0" fontId="0" fillId="11" borderId="21" xfId="0" applyFill="1" applyBorder="1" applyAlignment="1">
      <alignment/>
    </xf>
    <xf numFmtId="0" fontId="28" fillId="11" borderId="21" xfId="0" applyFont="1" applyFill="1" applyBorder="1" applyAlignment="1">
      <alignment/>
    </xf>
    <xf numFmtId="0" fontId="28" fillId="11" borderId="39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8" xfId="0" applyFill="1" applyBorder="1" applyAlignment="1">
      <alignment/>
    </xf>
    <xf numFmtId="0" fontId="32" fillId="45" borderId="16" xfId="0" applyFont="1" applyFill="1" applyBorder="1" applyAlignment="1">
      <alignment/>
    </xf>
    <xf numFmtId="0" fontId="0" fillId="45" borderId="16" xfId="0" applyFill="1" applyBorder="1" applyAlignment="1">
      <alignment/>
    </xf>
    <xf numFmtId="0" fontId="6" fillId="46" borderId="17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46" borderId="28" xfId="0" applyFont="1" applyFill="1" applyBorder="1" applyAlignment="1">
      <alignment horizontal="center"/>
    </xf>
    <xf numFmtId="0" fontId="28" fillId="46" borderId="12" xfId="0" applyFon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54" fillId="40" borderId="21" xfId="0" applyFont="1" applyFill="1" applyBorder="1" applyAlignment="1">
      <alignment/>
    </xf>
    <xf numFmtId="0" fontId="0" fillId="40" borderId="47" xfId="0" applyFill="1" applyBorder="1" applyAlignment="1">
      <alignment/>
    </xf>
    <xf numFmtId="0" fontId="54" fillId="3" borderId="39" xfId="0" applyFont="1" applyFill="1" applyBorder="1" applyAlignment="1">
      <alignment/>
    </xf>
    <xf numFmtId="0" fontId="54" fillId="3" borderId="21" xfId="0" applyFont="1" applyFill="1" applyBorder="1" applyAlignment="1">
      <alignment/>
    </xf>
    <xf numFmtId="0" fontId="54" fillId="3" borderId="47" xfId="0" applyFont="1" applyFill="1" applyBorder="1" applyAlignment="1">
      <alignment/>
    </xf>
    <xf numFmtId="0" fontId="28" fillId="4" borderId="39" xfId="0" applyFont="1" applyFill="1" applyBorder="1" applyAlignment="1">
      <alignment horizontal="left"/>
    </xf>
    <xf numFmtId="0" fontId="0" fillId="4" borderId="21" xfId="0" applyFill="1" applyBorder="1" applyAlignment="1">
      <alignment/>
    </xf>
    <xf numFmtId="0" fontId="0" fillId="4" borderId="47" xfId="0" applyFill="1" applyBorder="1" applyAlignment="1">
      <alignment/>
    </xf>
    <xf numFmtId="0" fontId="0" fillId="7" borderId="39" xfId="0" applyFill="1" applyBorder="1" applyAlignment="1">
      <alignment/>
    </xf>
    <xf numFmtId="0" fontId="54" fillId="7" borderId="21" xfId="0" applyFont="1" applyFill="1" applyBorder="1" applyAlignment="1">
      <alignment horizontal="center"/>
    </xf>
    <xf numFmtId="0" fontId="0" fillId="7" borderId="47" xfId="0" applyFill="1" applyBorder="1" applyAlignment="1">
      <alignment/>
    </xf>
    <xf numFmtId="0" fontId="0" fillId="0" borderId="13" xfId="0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30" fillId="36" borderId="18" xfId="0" applyFont="1" applyFill="1" applyBorder="1" applyAlignment="1">
      <alignment horizontal="center"/>
    </xf>
    <xf numFmtId="0" fontId="30" fillId="36" borderId="17" xfId="0" applyFont="1" applyFill="1" applyBorder="1" applyAlignment="1">
      <alignment horizontal="center"/>
    </xf>
    <xf numFmtId="0" fontId="30" fillId="36" borderId="16" xfId="0" applyFont="1" applyFill="1" applyBorder="1" applyAlignment="1">
      <alignment horizontal="center"/>
    </xf>
    <xf numFmtId="0" fontId="30" fillId="36" borderId="2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6" fillId="47" borderId="43" xfId="0" applyFont="1" applyFill="1" applyBorder="1" applyAlignment="1">
      <alignment horizontal="center"/>
    </xf>
    <xf numFmtId="0" fontId="6" fillId="47" borderId="18" xfId="0" applyFont="1" applyFill="1" applyBorder="1" applyAlignment="1">
      <alignment horizontal="center"/>
    </xf>
    <xf numFmtId="0" fontId="6" fillId="47" borderId="17" xfId="0" applyFont="1" applyFill="1" applyBorder="1" applyAlignment="1">
      <alignment horizontal="center"/>
    </xf>
    <xf numFmtId="0" fontId="6" fillId="47" borderId="16" xfId="0" applyFont="1" applyFill="1" applyBorder="1" applyAlignment="1">
      <alignment horizontal="center"/>
    </xf>
    <xf numFmtId="0" fontId="6" fillId="48" borderId="17" xfId="0" applyFont="1" applyFill="1" applyBorder="1" applyAlignment="1">
      <alignment horizontal="center"/>
    </xf>
    <xf numFmtId="0" fontId="6" fillId="48" borderId="15" xfId="0" applyFont="1" applyFill="1" applyBorder="1" applyAlignment="1">
      <alignment horizontal="center"/>
    </xf>
    <xf numFmtId="0" fontId="55" fillId="42" borderId="38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3" borderId="34" xfId="0" applyFont="1" applyFill="1" applyBorder="1" applyAlignment="1">
      <alignment horizontal="center"/>
    </xf>
    <xf numFmtId="0" fontId="28" fillId="3" borderId="33" xfId="0" applyFont="1" applyFill="1" applyBorder="1" applyAlignment="1">
      <alignment horizontal="center"/>
    </xf>
    <xf numFmtId="0" fontId="28" fillId="49" borderId="34" xfId="0" applyFont="1" applyFill="1" applyBorder="1" applyAlignment="1">
      <alignment horizontal="center"/>
    </xf>
    <xf numFmtId="0" fontId="28" fillId="49" borderId="33" xfId="0" applyFont="1" applyFill="1" applyBorder="1" applyAlignment="1">
      <alignment horizontal="center"/>
    </xf>
    <xf numFmtId="0" fontId="28" fillId="7" borderId="34" xfId="0" applyFont="1" applyFill="1" applyBorder="1" applyAlignment="1">
      <alignment horizontal="center"/>
    </xf>
    <xf numFmtId="0" fontId="28" fillId="7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48" borderId="24" xfId="0" applyFont="1" applyFill="1" applyBorder="1" applyAlignment="1">
      <alignment horizontal="center"/>
    </xf>
    <xf numFmtId="0" fontId="30" fillId="48" borderId="24" xfId="0" applyFont="1" applyFill="1" applyBorder="1" applyAlignment="1">
      <alignment horizontal="center"/>
    </xf>
    <xf numFmtId="0" fontId="30" fillId="48" borderId="22" xfId="0" applyFont="1" applyFill="1" applyBorder="1" applyAlignment="1">
      <alignment horizontal="center"/>
    </xf>
    <xf numFmtId="0" fontId="30" fillId="48" borderId="26" xfId="0" applyFont="1" applyFill="1" applyBorder="1" applyAlignment="1">
      <alignment horizontal="center"/>
    </xf>
    <xf numFmtId="0" fontId="6" fillId="48" borderId="22" xfId="0" applyFont="1" applyFill="1" applyBorder="1" applyAlignment="1">
      <alignment horizontal="center"/>
    </xf>
    <xf numFmtId="0" fontId="6" fillId="48" borderId="51" xfId="0" applyFont="1" applyFill="1" applyBorder="1" applyAlignment="1">
      <alignment horizontal="center"/>
    </xf>
    <xf numFmtId="0" fontId="55" fillId="48" borderId="24" xfId="0" applyFont="1" applyFill="1" applyBorder="1" applyAlignment="1">
      <alignment horizontal="center"/>
    </xf>
    <xf numFmtId="0" fontId="55" fillId="48" borderId="43" xfId="0" applyFont="1" applyFill="1" applyBorder="1" applyAlignment="1">
      <alignment horizontal="center"/>
    </xf>
    <xf numFmtId="0" fontId="30" fillId="48" borderId="43" xfId="0" applyFont="1" applyFill="1" applyBorder="1" applyAlignment="1">
      <alignment horizontal="center"/>
    </xf>
    <xf numFmtId="0" fontId="30" fillId="48" borderId="25" xfId="0" applyFont="1" applyFill="1" applyBorder="1" applyAlignment="1">
      <alignment horizontal="center"/>
    </xf>
    <xf numFmtId="0" fontId="30" fillId="48" borderId="52" xfId="0" applyFont="1" applyFill="1" applyBorder="1" applyAlignment="1">
      <alignment horizontal="center"/>
    </xf>
    <xf numFmtId="0" fontId="6" fillId="48" borderId="25" xfId="0" applyFont="1" applyFill="1" applyBorder="1" applyAlignment="1">
      <alignment horizontal="center"/>
    </xf>
    <xf numFmtId="0" fontId="6" fillId="48" borderId="5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50" borderId="19" xfId="0" applyFill="1" applyBorder="1" applyAlignment="1">
      <alignment/>
    </xf>
    <xf numFmtId="0" fontId="56" fillId="50" borderId="28" xfId="0" applyFont="1" applyFill="1" applyBorder="1" applyAlignment="1">
      <alignment/>
    </xf>
    <xf numFmtId="0" fontId="56" fillId="50" borderId="0" xfId="0" applyFont="1" applyFill="1" applyBorder="1" applyAlignment="1">
      <alignment/>
    </xf>
    <xf numFmtId="0" fontId="0" fillId="48" borderId="11" xfId="0" applyFill="1" applyBorder="1" applyAlignment="1">
      <alignment/>
    </xf>
    <xf numFmtId="0" fontId="0" fillId="48" borderId="12" xfId="0" applyFill="1" applyBorder="1" applyAlignment="1">
      <alignment/>
    </xf>
    <xf numFmtId="0" fontId="0" fillId="50" borderId="0" xfId="0" applyFill="1" applyBorder="1" applyAlignment="1">
      <alignment/>
    </xf>
    <xf numFmtId="0" fontId="6" fillId="51" borderId="39" xfId="0" applyFont="1" applyFill="1" applyBorder="1" applyAlignment="1">
      <alignment horizontal="center"/>
    </xf>
    <xf numFmtId="0" fontId="6" fillId="51" borderId="20" xfId="0" applyFont="1" applyFill="1" applyBorder="1" applyAlignment="1">
      <alignment horizontal="center"/>
    </xf>
    <xf numFmtId="0" fontId="6" fillId="51" borderId="21" xfId="0" applyFont="1" applyFill="1" applyBorder="1" applyAlignment="1">
      <alignment horizontal="center"/>
    </xf>
    <xf numFmtId="0" fontId="101" fillId="50" borderId="54" xfId="0" applyFont="1" applyFill="1" applyBorder="1" applyAlignment="1">
      <alignment/>
    </xf>
    <xf numFmtId="0" fontId="0" fillId="48" borderId="10" xfId="0" applyFill="1" applyBorder="1" applyAlignment="1">
      <alignment/>
    </xf>
    <xf numFmtId="0" fontId="102" fillId="2" borderId="21" xfId="0" applyFont="1" applyFill="1" applyBorder="1" applyAlignment="1">
      <alignment horizontal="center"/>
    </xf>
    <xf numFmtId="0" fontId="102" fillId="2" borderId="29" xfId="0" applyFont="1" applyFill="1" applyBorder="1" applyAlignment="1">
      <alignment horizontal="center"/>
    </xf>
    <xf numFmtId="0" fontId="102" fillId="2" borderId="31" xfId="0" applyFont="1" applyFill="1" applyBorder="1" applyAlignment="1">
      <alignment horizontal="center"/>
    </xf>
    <xf numFmtId="0" fontId="102" fillId="2" borderId="32" xfId="0" applyFont="1" applyFill="1" applyBorder="1" applyAlignment="1">
      <alignment horizontal="center"/>
    </xf>
    <xf numFmtId="0" fontId="102" fillId="50" borderId="54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0" fontId="6" fillId="36" borderId="49" xfId="0" applyFont="1" applyFill="1" applyBorder="1" applyAlignment="1">
      <alignment horizontal="center"/>
    </xf>
    <xf numFmtId="0" fontId="102" fillId="3" borderId="0" xfId="0" applyFont="1" applyFill="1" applyBorder="1" applyAlignment="1">
      <alignment/>
    </xf>
    <xf numFmtId="0" fontId="103" fillId="3" borderId="0" xfId="0" applyFont="1" applyFill="1" applyBorder="1" applyAlignment="1">
      <alignment/>
    </xf>
    <xf numFmtId="0" fontId="102" fillId="3" borderId="23" xfId="0" applyFont="1" applyFill="1" applyBorder="1" applyAlignment="1">
      <alignment horizontal="center"/>
    </xf>
    <xf numFmtId="0" fontId="102" fillId="3" borderId="27" xfId="0" applyFont="1" applyFill="1" applyBorder="1" applyAlignment="1">
      <alignment horizontal="center"/>
    </xf>
    <xf numFmtId="0" fontId="102" fillId="3" borderId="30" xfId="0" applyFont="1" applyFill="1" applyBorder="1" applyAlignment="1">
      <alignment horizontal="center"/>
    </xf>
    <xf numFmtId="0" fontId="103" fillId="50" borderId="54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50" borderId="18" xfId="0" applyFill="1" applyBorder="1" applyAlignment="1">
      <alignment/>
    </xf>
    <xf numFmtId="0" fontId="102" fillId="4" borderId="21" xfId="0" applyFont="1" applyFill="1" applyBorder="1" applyAlignment="1">
      <alignment/>
    </xf>
    <xf numFmtId="0" fontId="103" fillId="4" borderId="21" xfId="0" applyFont="1" applyFill="1" applyBorder="1" applyAlignment="1">
      <alignment/>
    </xf>
    <xf numFmtId="0" fontId="102" fillId="49" borderId="23" xfId="0" applyFont="1" applyFill="1" applyBorder="1" applyAlignment="1">
      <alignment horizontal="center"/>
    </xf>
    <xf numFmtId="0" fontId="102" fillId="49" borderId="27" xfId="0" applyFont="1" applyFill="1" applyBorder="1" applyAlignment="1">
      <alignment horizontal="center"/>
    </xf>
    <xf numFmtId="0" fontId="102" fillId="49" borderId="30" xfId="0" applyFont="1" applyFill="1" applyBorder="1" applyAlignment="1">
      <alignment horizontal="center"/>
    </xf>
    <xf numFmtId="0" fontId="0" fillId="50" borderId="17" xfId="0" applyFill="1" applyBorder="1" applyAlignment="1">
      <alignment/>
    </xf>
    <xf numFmtId="0" fontId="0" fillId="50" borderId="28" xfId="0" applyFill="1" applyBorder="1" applyAlignment="1">
      <alignment/>
    </xf>
    <xf numFmtId="0" fontId="102" fillId="7" borderId="16" xfId="0" applyFont="1" applyFill="1" applyBorder="1" applyAlignment="1">
      <alignment/>
    </xf>
    <xf numFmtId="0" fontId="104" fillId="7" borderId="16" xfId="0" applyFont="1" applyFill="1" applyBorder="1" applyAlignment="1">
      <alignment/>
    </xf>
    <xf numFmtId="0" fontId="102" fillId="7" borderId="24" xfId="0" applyFont="1" applyFill="1" applyBorder="1" applyAlignment="1">
      <alignment horizontal="center"/>
    </xf>
    <xf numFmtId="0" fontId="102" fillId="7" borderId="22" xfId="0" applyFont="1" applyFill="1" applyBorder="1" applyAlignment="1">
      <alignment horizontal="center"/>
    </xf>
    <xf numFmtId="0" fontId="102" fillId="7" borderId="26" xfId="0" applyFont="1" applyFill="1" applyBorder="1" applyAlignment="1">
      <alignment horizontal="center"/>
    </xf>
    <xf numFmtId="0" fontId="104" fillId="50" borderId="54" xfId="0" applyFont="1" applyFill="1" applyBorder="1" applyAlignment="1">
      <alignment/>
    </xf>
    <xf numFmtId="0" fontId="0" fillId="50" borderId="0" xfId="0" applyFill="1" applyAlignment="1">
      <alignment/>
    </xf>
    <xf numFmtId="0" fontId="105" fillId="52" borderId="39" xfId="0" applyFont="1" applyFill="1" applyBorder="1" applyAlignment="1">
      <alignment/>
    </xf>
    <xf numFmtId="0" fontId="106" fillId="52" borderId="21" xfId="0" applyFont="1" applyFill="1" applyBorder="1" applyAlignment="1">
      <alignment/>
    </xf>
    <xf numFmtId="0" fontId="106" fillId="52" borderId="11" xfId="0" applyFont="1" applyFill="1" applyBorder="1" applyAlignment="1">
      <alignment/>
    </xf>
    <xf numFmtId="0" fontId="105" fillId="52" borderId="11" xfId="0" applyFont="1" applyFill="1" applyBorder="1" applyAlignment="1">
      <alignment/>
    </xf>
    <xf numFmtId="0" fontId="105" fillId="52" borderId="10" xfId="0" applyFont="1" applyFill="1" applyBorder="1" applyAlignment="1">
      <alignment/>
    </xf>
    <xf numFmtId="0" fontId="62" fillId="0" borderId="0" xfId="0" applyFont="1" applyBorder="1" applyAlignment="1">
      <alignment vertical="center"/>
    </xf>
    <xf numFmtId="0" fontId="63" fillId="13" borderId="38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49" borderId="34" xfId="0" applyFont="1" applyFill="1" applyBorder="1" applyAlignment="1">
      <alignment horizontal="center" vertical="center"/>
    </xf>
    <xf numFmtId="0" fontId="28" fillId="49" borderId="33" xfId="0" applyFont="1" applyFill="1" applyBorder="1" applyAlignment="1">
      <alignment horizontal="center" vertical="center"/>
    </xf>
    <xf numFmtId="0" fontId="28" fillId="7" borderId="34" xfId="0" applyFont="1" applyFill="1" applyBorder="1" applyAlignment="1">
      <alignment horizontal="center" vertical="center"/>
    </xf>
    <xf numFmtId="0" fontId="28" fillId="7" borderId="33" xfId="0" applyFont="1" applyFill="1" applyBorder="1" applyAlignment="1">
      <alignment horizontal="center" vertical="center"/>
    </xf>
    <xf numFmtId="0" fontId="30" fillId="48" borderId="24" xfId="0" applyFont="1" applyFill="1" applyBorder="1" applyAlignment="1">
      <alignment horizontal="center" vertical="center"/>
    </xf>
    <xf numFmtId="0" fontId="30" fillId="48" borderId="22" xfId="0" applyFont="1" applyFill="1" applyBorder="1" applyAlignment="1">
      <alignment horizontal="center" vertical="center"/>
    </xf>
    <xf numFmtId="0" fontId="30" fillId="48" borderId="26" xfId="0" applyFont="1" applyFill="1" applyBorder="1" applyAlignment="1">
      <alignment horizontal="center" vertical="center"/>
    </xf>
    <xf numFmtId="0" fontId="55" fillId="13" borderId="38" xfId="0" applyFont="1" applyFill="1" applyBorder="1" applyAlignment="1">
      <alignment horizontal="center"/>
    </xf>
    <xf numFmtId="0" fontId="28" fillId="13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3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13</xdr:col>
      <xdr:colOff>19050</xdr:colOff>
      <xdr:row>5</xdr:row>
      <xdr:rowOff>638175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8858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9525</xdr:colOff>
      <xdr:row>6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858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0</xdr:colOff>
      <xdr:row>6</xdr:row>
      <xdr:rowOff>9525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85825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561975</xdr:colOff>
      <xdr:row>5</xdr:row>
      <xdr:rowOff>638175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8858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342900</xdr:rowOff>
    </xdr:from>
    <xdr:to>
      <xdr:col>16</xdr:col>
      <xdr:colOff>571500</xdr:colOff>
      <xdr:row>6</xdr:row>
      <xdr:rowOff>9525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4475" y="8763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571500</xdr:colOff>
      <xdr:row>6</xdr:row>
      <xdr:rowOff>0</xdr:rowOff>
    </xdr:to>
    <xdr:pic>
      <xdr:nvPicPr>
        <xdr:cNvPr id="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0" y="8858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571500</xdr:colOff>
      <xdr:row>6</xdr:row>
      <xdr:rowOff>0</xdr:rowOff>
    </xdr:to>
    <xdr:pic>
      <xdr:nvPicPr>
        <xdr:cNvPr id="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96525" y="8858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571500</xdr:colOff>
      <xdr:row>5</xdr:row>
      <xdr:rowOff>638175</xdr:rowOff>
    </xdr:to>
    <xdr:pic>
      <xdr:nvPicPr>
        <xdr:cNvPr id="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38650" y="885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561975</xdr:colOff>
      <xdr:row>5</xdr:row>
      <xdr:rowOff>638175</xdr:rowOff>
    </xdr:to>
    <xdr:pic>
      <xdr:nvPicPr>
        <xdr:cNvPr id="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9675" y="8858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561975</xdr:colOff>
      <xdr:row>5</xdr:row>
      <xdr:rowOff>638175</xdr:rowOff>
    </xdr:to>
    <xdr:pic>
      <xdr:nvPicPr>
        <xdr:cNvPr id="1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8858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561975</xdr:colOff>
      <xdr:row>5</xdr:row>
      <xdr:rowOff>638175</xdr:rowOff>
    </xdr:to>
    <xdr:pic>
      <xdr:nvPicPr>
        <xdr:cNvPr id="1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1725" y="8858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571500</xdr:colOff>
      <xdr:row>6</xdr:row>
      <xdr:rowOff>9525</xdr:rowOff>
    </xdr:to>
    <xdr:pic>
      <xdr:nvPicPr>
        <xdr:cNvPr id="1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57625" y="8858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571500</xdr:colOff>
      <xdr:row>6</xdr:row>
      <xdr:rowOff>9525</xdr:rowOff>
    </xdr:to>
    <xdr:pic>
      <xdr:nvPicPr>
        <xdr:cNvPr id="1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76600" y="8858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571500</xdr:colOff>
      <xdr:row>6</xdr:row>
      <xdr:rowOff>9525</xdr:rowOff>
    </xdr:to>
    <xdr:pic>
      <xdr:nvPicPr>
        <xdr:cNvPr id="1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95575" y="8858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571500</xdr:colOff>
      <xdr:row>6</xdr:row>
      <xdr:rowOff>9525</xdr:rowOff>
    </xdr:to>
    <xdr:pic>
      <xdr:nvPicPr>
        <xdr:cNvPr id="1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14550" y="8858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571500</xdr:colOff>
      <xdr:row>6</xdr:row>
      <xdr:rowOff>9525</xdr:rowOff>
    </xdr:to>
    <xdr:pic>
      <xdr:nvPicPr>
        <xdr:cNvPr id="1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33525" y="8858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571500</xdr:colOff>
      <xdr:row>6</xdr:row>
      <xdr:rowOff>9525</xdr:rowOff>
    </xdr:to>
    <xdr:pic>
      <xdr:nvPicPr>
        <xdr:cNvPr id="1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0" y="8858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9525</xdr:colOff>
      <xdr:row>6</xdr:row>
      <xdr:rowOff>19050</xdr:rowOff>
    </xdr:to>
    <xdr:pic>
      <xdr:nvPicPr>
        <xdr:cNvPr id="1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85825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</xdr:row>
      <xdr:rowOff>0</xdr:rowOff>
    </xdr:from>
    <xdr:to>
      <xdr:col>13</xdr:col>
      <xdr:colOff>19050</xdr:colOff>
      <xdr:row>5</xdr:row>
      <xdr:rowOff>638175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1144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9525</xdr:colOff>
      <xdr:row>6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114425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15</xdr:col>
      <xdr:colOff>0</xdr:colOff>
      <xdr:row>6</xdr:row>
      <xdr:rowOff>9525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114425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561975</xdr:colOff>
      <xdr:row>5</xdr:row>
      <xdr:rowOff>638175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1144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342900</xdr:rowOff>
    </xdr:from>
    <xdr:to>
      <xdr:col>16</xdr:col>
      <xdr:colOff>571500</xdr:colOff>
      <xdr:row>6</xdr:row>
      <xdr:rowOff>9525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11049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571500</xdr:colOff>
      <xdr:row>6</xdr:row>
      <xdr:rowOff>0</xdr:rowOff>
    </xdr:to>
    <xdr:pic>
      <xdr:nvPicPr>
        <xdr:cNvPr id="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11144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571500</xdr:colOff>
      <xdr:row>6</xdr:row>
      <xdr:rowOff>0</xdr:rowOff>
    </xdr:to>
    <xdr:pic>
      <xdr:nvPicPr>
        <xdr:cNvPr id="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11144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571500</xdr:colOff>
      <xdr:row>5</xdr:row>
      <xdr:rowOff>638175</xdr:rowOff>
    </xdr:to>
    <xdr:pic>
      <xdr:nvPicPr>
        <xdr:cNvPr id="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11144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561975</xdr:colOff>
      <xdr:row>5</xdr:row>
      <xdr:rowOff>638175</xdr:rowOff>
    </xdr:to>
    <xdr:pic>
      <xdr:nvPicPr>
        <xdr:cNvPr id="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11144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561975</xdr:colOff>
      <xdr:row>5</xdr:row>
      <xdr:rowOff>638175</xdr:rowOff>
    </xdr:to>
    <xdr:pic>
      <xdr:nvPicPr>
        <xdr:cNvPr id="1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11144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561975</xdr:colOff>
      <xdr:row>5</xdr:row>
      <xdr:rowOff>638175</xdr:rowOff>
    </xdr:to>
    <xdr:pic>
      <xdr:nvPicPr>
        <xdr:cNvPr id="1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1144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571500</xdr:colOff>
      <xdr:row>6</xdr:row>
      <xdr:rowOff>9525</xdr:rowOff>
    </xdr:to>
    <xdr:pic>
      <xdr:nvPicPr>
        <xdr:cNvPr id="1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11144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571500</xdr:colOff>
      <xdr:row>6</xdr:row>
      <xdr:rowOff>9525</xdr:rowOff>
    </xdr:to>
    <xdr:pic>
      <xdr:nvPicPr>
        <xdr:cNvPr id="1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11144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571500</xdr:colOff>
      <xdr:row>6</xdr:row>
      <xdr:rowOff>9525</xdr:rowOff>
    </xdr:to>
    <xdr:pic>
      <xdr:nvPicPr>
        <xdr:cNvPr id="1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11144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571500</xdr:colOff>
      <xdr:row>6</xdr:row>
      <xdr:rowOff>9525</xdr:rowOff>
    </xdr:to>
    <xdr:pic>
      <xdr:nvPicPr>
        <xdr:cNvPr id="1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1144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571500</xdr:colOff>
      <xdr:row>6</xdr:row>
      <xdr:rowOff>9525</xdr:rowOff>
    </xdr:to>
    <xdr:pic>
      <xdr:nvPicPr>
        <xdr:cNvPr id="1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11144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571500</xdr:colOff>
      <xdr:row>6</xdr:row>
      <xdr:rowOff>9525</xdr:rowOff>
    </xdr:to>
    <xdr:pic>
      <xdr:nvPicPr>
        <xdr:cNvPr id="1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111442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19050</xdr:rowOff>
    </xdr:to>
    <xdr:pic>
      <xdr:nvPicPr>
        <xdr:cNvPr id="1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114425"/>
          <a:ext cx="904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9525</xdr:colOff>
      <xdr:row>55</xdr:row>
      <xdr:rowOff>638175</xdr:rowOff>
    </xdr:to>
    <xdr:pic>
      <xdr:nvPicPr>
        <xdr:cNvPr id="1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8677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0</xdr:colOff>
      <xdr:row>56</xdr:row>
      <xdr:rowOff>0</xdr:rowOff>
    </xdr:to>
    <xdr:pic>
      <xdr:nvPicPr>
        <xdr:cNvPr id="2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8677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15</xdr:col>
      <xdr:colOff>0</xdr:colOff>
      <xdr:row>56</xdr:row>
      <xdr:rowOff>0</xdr:rowOff>
    </xdr:to>
    <xdr:pic>
      <xdr:nvPicPr>
        <xdr:cNvPr id="2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8677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561975</xdr:colOff>
      <xdr:row>55</xdr:row>
      <xdr:rowOff>638175</xdr:rowOff>
    </xdr:to>
    <xdr:pic>
      <xdr:nvPicPr>
        <xdr:cNvPr id="2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342900</xdr:rowOff>
    </xdr:from>
    <xdr:to>
      <xdr:col>16</xdr:col>
      <xdr:colOff>571500</xdr:colOff>
      <xdr:row>56</xdr:row>
      <xdr:rowOff>9525</xdr:rowOff>
    </xdr:to>
    <xdr:pic>
      <xdr:nvPicPr>
        <xdr:cNvPr id="2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8582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571500</xdr:colOff>
      <xdr:row>55</xdr:row>
      <xdr:rowOff>638175</xdr:rowOff>
    </xdr:to>
    <xdr:pic>
      <xdr:nvPicPr>
        <xdr:cNvPr id="2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867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571500</xdr:colOff>
      <xdr:row>55</xdr:row>
      <xdr:rowOff>638175</xdr:rowOff>
    </xdr:to>
    <xdr:pic>
      <xdr:nvPicPr>
        <xdr:cNvPr id="2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867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571500</xdr:colOff>
      <xdr:row>55</xdr:row>
      <xdr:rowOff>638175</xdr:rowOff>
    </xdr:to>
    <xdr:pic>
      <xdr:nvPicPr>
        <xdr:cNvPr id="2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867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561975</xdr:colOff>
      <xdr:row>55</xdr:row>
      <xdr:rowOff>638175</xdr:rowOff>
    </xdr:to>
    <xdr:pic>
      <xdr:nvPicPr>
        <xdr:cNvPr id="2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561975</xdr:colOff>
      <xdr:row>55</xdr:row>
      <xdr:rowOff>638175</xdr:rowOff>
    </xdr:to>
    <xdr:pic>
      <xdr:nvPicPr>
        <xdr:cNvPr id="2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561975</xdr:colOff>
      <xdr:row>55</xdr:row>
      <xdr:rowOff>638175</xdr:rowOff>
    </xdr:to>
    <xdr:pic>
      <xdr:nvPicPr>
        <xdr:cNvPr id="2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571500</xdr:colOff>
      <xdr:row>56</xdr:row>
      <xdr:rowOff>0</xdr:rowOff>
    </xdr:to>
    <xdr:pic>
      <xdr:nvPicPr>
        <xdr:cNvPr id="3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571500</xdr:colOff>
      <xdr:row>56</xdr:row>
      <xdr:rowOff>0</xdr:rowOff>
    </xdr:to>
    <xdr:pic>
      <xdr:nvPicPr>
        <xdr:cNvPr id="3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571500</xdr:colOff>
      <xdr:row>56</xdr:row>
      <xdr:rowOff>0</xdr:rowOff>
    </xdr:to>
    <xdr:pic>
      <xdr:nvPicPr>
        <xdr:cNvPr id="3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571500</xdr:colOff>
      <xdr:row>56</xdr:row>
      <xdr:rowOff>0</xdr:rowOff>
    </xdr:to>
    <xdr:pic>
      <xdr:nvPicPr>
        <xdr:cNvPr id="3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571500</xdr:colOff>
      <xdr:row>56</xdr:row>
      <xdr:rowOff>0</xdr:rowOff>
    </xdr:to>
    <xdr:pic>
      <xdr:nvPicPr>
        <xdr:cNvPr id="3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571500</xdr:colOff>
      <xdr:row>56</xdr:row>
      <xdr:rowOff>0</xdr:rowOff>
    </xdr:to>
    <xdr:pic>
      <xdr:nvPicPr>
        <xdr:cNvPr id="3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9525</xdr:rowOff>
    </xdr:to>
    <xdr:pic>
      <xdr:nvPicPr>
        <xdr:cNvPr id="3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8677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13</xdr:col>
      <xdr:colOff>9525</xdr:colOff>
      <xdr:row>103</xdr:row>
      <xdr:rowOff>638175</xdr:rowOff>
    </xdr:to>
    <xdr:pic>
      <xdr:nvPicPr>
        <xdr:cNvPr id="3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65639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14</xdr:col>
      <xdr:colOff>0</xdr:colOff>
      <xdr:row>104</xdr:row>
      <xdr:rowOff>0</xdr:rowOff>
    </xdr:to>
    <xdr:pic>
      <xdr:nvPicPr>
        <xdr:cNvPr id="3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65639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15</xdr:col>
      <xdr:colOff>0</xdr:colOff>
      <xdr:row>104</xdr:row>
      <xdr:rowOff>0</xdr:rowOff>
    </xdr:to>
    <xdr:pic>
      <xdr:nvPicPr>
        <xdr:cNvPr id="3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65639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561975</xdr:colOff>
      <xdr:row>103</xdr:row>
      <xdr:rowOff>638175</xdr:rowOff>
    </xdr:to>
    <xdr:pic>
      <xdr:nvPicPr>
        <xdr:cNvPr id="4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342900</xdr:rowOff>
    </xdr:from>
    <xdr:to>
      <xdr:col>16</xdr:col>
      <xdr:colOff>571500</xdr:colOff>
      <xdr:row>104</xdr:row>
      <xdr:rowOff>9525</xdr:rowOff>
    </xdr:to>
    <xdr:pic>
      <xdr:nvPicPr>
        <xdr:cNvPr id="4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165544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571500</xdr:colOff>
      <xdr:row>103</xdr:row>
      <xdr:rowOff>638175</xdr:rowOff>
    </xdr:to>
    <xdr:pic>
      <xdr:nvPicPr>
        <xdr:cNvPr id="4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571500</xdr:colOff>
      <xdr:row>103</xdr:row>
      <xdr:rowOff>638175</xdr:rowOff>
    </xdr:to>
    <xdr:pic>
      <xdr:nvPicPr>
        <xdr:cNvPr id="4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571500</xdr:colOff>
      <xdr:row>103</xdr:row>
      <xdr:rowOff>638175</xdr:rowOff>
    </xdr:to>
    <xdr:pic>
      <xdr:nvPicPr>
        <xdr:cNvPr id="4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561975</xdr:colOff>
      <xdr:row>103</xdr:row>
      <xdr:rowOff>638175</xdr:rowOff>
    </xdr:to>
    <xdr:pic>
      <xdr:nvPicPr>
        <xdr:cNvPr id="4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561975</xdr:colOff>
      <xdr:row>103</xdr:row>
      <xdr:rowOff>638175</xdr:rowOff>
    </xdr:to>
    <xdr:pic>
      <xdr:nvPicPr>
        <xdr:cNvPr id="4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561975</xdr:colOff>
      <xdr:row>103</xdr:row>
      <xdr:rowOff>638175</xdr:rowOff>
    </xdr:to>
    <xdr:pic>
      <xdr:nvPicPr>
        <xdr:cNvPr id="4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571500</xdr:colOff>
      <xdr:row>104</xdr:row>
      <xdr:rowOff>0</xdr:rowOff>
    </xdr:to>
    <xdr:pic>
      <xdr:nvPicPr>
        <xdr:cNvPr id="4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571500</xdr:colOff>
      <xdr:row>104</xdr:row>
      <xdr:rowOff>0</xdr:rowOff>
    </xdr:to>
    <xdr:pic>
      <xdr:nvPicPr>
        <xdr:cNvPr id="4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571500</xdr:colOff>
      <xdr:row>104</xdr:row>
      <xdr:rowOff>0</xdr:rowOff>
    </xdr:to>
    <xdr:pic>
      <xdr:nvPicPr>
        <xdr:cNvPr id="5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571500</xdr:colOff>
      <xdr:row>104</xdr:row>
      <xdr:rowOff>0</xdr:rowOff>
    </xdr:to>
    <xdr:pic>
      <xdr:nvPicPr>
        <xdr:cNvPr id="5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571500</xdr:colOff>
      <xdr:row>104</xdr:row>
      <xdr:rowOff>0</xdr:rowOff>
    </xdr:to>
    <xdr:pic>
      <xdr:nvPicPr>
        <xdr:cNvPr id="5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571500</xdr:colOff>
      <xdr:row>104</xdr:row>
      <xdr:rowOff>0</xdr:rowOff>
    </xdr:to>
    <xdr:pic>
      <xdr:nvPicPr>
        <xdr:cNvPr id="5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9525</xdr:rowOff>
    </xdr:to>
    <xdr:pic>
      <xdr:nvPicPr>
        <xdr:cNvPr id="5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65639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9525</xdr:colOff>
      <xdr:row>151</xdr:row>
      <xdr:rowOff>638175</xdr:rowOff>
    </xdr:to>
    <xdr:pic>
      <xdr:nvPicPr>
        <xdr:cNvPr id="5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41649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14</xdr:col>
      <xdr:colOff>0</xdr:colOff>
      <xdr:row>152</xdr:row>
      <xdr:rowOff>0</xdr:rowOff>
    </xdr:to>
    <xdr:pic>
      <xdr:nvPicPr>
        <xdr:cNvPr id="5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41649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151</xdr:row>
      <xdr:rowOff>0</xdr:rowOff>
    </xdr:from>
    <xdr:to>
      <xdr:col>15</xdr:col>
      <xdr:colOff>0</xdr:colOff>
      <xdr:row>152</xdr:row>
      <xdr:rowOff>0</xdr:rowOff>
    </xdr:to>
    <xdr:pic>
      <xdr:nvPicPr>
        <xdr:cNvPr id="5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241649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561975</xdr:colOff>
      <xdr:row>151</xdr:row>
      <xdr:rowOff>638175</xdr:rowOff>
    </xdr:to>
    <xdr:pic>
      <xdr:nvPicPr>
        <xdr:cNvPr id="5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342900</xdr:rowOff>
    </xdr:from>
    <xdr:to>
      <xdr:col>16</xdr:col>
      <xdr:colOff>571500</xdr:colOff>
      <xdr:row>152</xdr:row>
      <xdr:rowOff>9525</xdr:rowOff>
    </xdr:to>
    <xdr:pic>
      <xdr:nvPicPr>
        <xdr:cNvPr id="5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241554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571500</xdr:colOff>
      <xdr:row>151</xdr:row>
      <xdr:rowOff>638175</xdr:rowOff>
    </xdr:to>
    <xdr:pic>
      <xdr:nvPicPr>
        <xdr:cNvPr id="6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571500</xdr:colOff>
      <xdr:row>151</xdr:row>
      <xdr:rowOff>638175</xdr:rowOff>
    </xdr:to>
    <xdr:pic>
      <xdr:nvPicPr>
        <xdr:cNvPr id="6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571500</xdr:colOff>
      <xdr:row>151</xdr:row>
      <xdr:rowOff>638175</xdr:rowOff>
    </xdr:to>
    <xdr:pic>
      <xdr:nvPicPr>
        <xdr:cNvPr id="6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561975</xdr:colOff>
      <xdr:row>151</xdr:row>
      <xdr:rowOff>638175</xdr:rowOff>
    </xdr:to>
    <xdr:pic>
      <xdr:nvPicPr>
        <xdr:cNvPr id="6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561975</xdr:colOff>
      <xdr:row>151</xdr:row>
      <xdr:rowOff>638175</xdr:rowOff>
    </xdr:to>
    <xdr:pic>
      <xdr:nvPicPr>
        <xdr:cNvPr id="6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561975</xdr:colOff>
      <xdr:row>151</xdr:row>
      <xdr:rowOff>638175</xdr:rowOff>
    </xdr:to>
    <xdr:pic>
      <xdr:nvPicPr>
        <xdr:cNvPr id="6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571500</xdr:colOff>
      <xdr:row>152</xdr:row>
      <xdr:rowOff>0</xdr:rowOff>
    </xdr:to>
    <xdr:pic>
      <xdr:nvPicPr>
        <xdr:cNvPr id="6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571500</xdr:colOff>
      <xdr:row>152</xdr:row>
      <xdr:rowOff>0</xdr:rowOff>
    </xdr:to>
    <xdr:pic>
      <xdr:nvPicPr>
        <xdr:cNvPr id="6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571500</xdr:colOff>
      <xdr:row>152</xdr:row>
      <xdr:rowOff>0</xdr:rowOff>
    </xdr:to>
    <xdr:pic>
      <xdr:nvPicPr>
        <xdr:cNvPr id="6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571500</xdr:colOff>
      <xdr:row>152</xdr:row>
      <xdr:rowOff>0</xdr:rowOff>
    </xdr:to>
    <xdr:pic>
      <xdr:nvPicPr>
        <xdr:cNvPr id="6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571500</xdr:colOff>
      <xdr:row>152</xdr:row>
      <xdr:rowOff>0</xdr:rowOff>
    </xdr:to>
    <xdr:pic>
      <xdr:nvPicPr>
        <xdr:cNvPr id="7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571500</xdr:colOff>
      <xdr:row>152</xdr:row>
      <xdr:rowOff>0</xdr:rowOff>
    </xdr:to>
    <xdr:pic>
      <xdr:nvPicPr>
        <xdr:cNvPr id="7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0</xdr:colOff>
      <xdr:row>152</xdr:row>
      <xdr:rowOff>9525</xdr:rowOff>
    </xdr:to>
    <xdr:pic>
      <xdr:nvPicPr>
        <xdr:cNvPr id="7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41649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9525</xdr:colOff>
      <xdr:row>199</xdr:row>
      <xdr:rowOff>638175</xdr:rowOff>
    </xdr:to>
    <xdr:pic>
      <xdr:nvPicPr>
        <xdr:cNvPr id="7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17373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199</xdr:row>
      <xdr:rowOff>0</xdr:rowOff>
    </xdr:from>
    <xdr:to>
      <xdr:col>14</xdr:col>
      <xdr:colOff>0</xdr:colOff>
      <xdr:row>200</xdr:row>
      <xdr:rowOff>0</xdr:rowOff>
    </xdr:to>
    <xdr:pic>
      <xdr:nvPicPr>
        <xdr:cNvPr id="7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17373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0</xdr:rowOff>
    </xdr:from>
    <xdr:to>
      <xdr:col>15</xdr:col>
      <xdr:colOff>0</xdr:colOff>
      <xdr:row>200</xdr:row>
      <xdr:rowOff>0</xdr:rowOff>
    </xdr:to>
    <xdr:pic>
      <xdr:nvPicPr>
        <xdr:cNvPr id="7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17373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561975</xdr:colOff>
      <xdr:row>199</xdr:row>
      <xdr:rowOff>638175</xdr:rowOff>
    </xdr:to>
    <xdr:pic>
      <xdr:nvPicPr>
        <xdr:cNvPr id="7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342900</xdr:rowOff>
    </xdr:from>
    <xdr:to>
      <xdr:col>16</xdr:col>
      <xdr:colOff>571500</xdr:colOff>
      <xdr:row>200</xdr:row>
      <xdr:rowOff>9525</xdr:rowOff>
    </xdr:to>
    <xdr:pic>
      <xdr:nvPicPr>
        <xdr:cNvPr id="7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17277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571500</xdr:colOff>
      <xdr:row>199</xdr:row>
      <xdr:rowOff>638175</xdr:rowOff>
    </xdr:to>
    <xdr:pic>
      <xdr:nvPicPr>
        <xdr:cNvPr id="7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571500</xdr:colOff>
      <xdr:row>199</xdr:row>
      <xdr:rowOff>638175</xdr:rowOff>
    </xdr:to>
    <xdr:pic>
      <xdr:nvPicPr>
        <xdr:cNvPr id="7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8</xdr:col>
      <xdr:colOff>571500</xdr:colOff>
      <xdr:row>199</xdr:row>
      <xdr:rowOff>638175</xdr:rowOff>
    </xdr:to>
    <xdr:pic>
      <xdr:nvPicPr>
        <xdr:cNvPr id="8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561975</xdr:colOff>
      <xdr:row>199</xdr:row>
      <xdr:rowOff>638175</xdr:rowOff>
    </xdr:to>
    <xdr:pic>
      <xdr:nvPicPr>
        <xdr:cNvPr id="8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10</xdr:col>
      <xdr:colOff>561975</xdr:colOff>
      <xdr:row>199</xdr:row>
      <xdr:rowOff>638175</xdr:rowOff>
    </xdr:to>
    <xdr:pic>
      <xdr:nvPicPr>
        <xdr:cNvPr id="8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561975</xdr:colOff>
      <xdr:row>199</xdr:row>
      <xdr:rowOff>638175</xdr:rowOff>
    </xdr:to>
    <xdr:pic>
      <xdr:nvPicPr>
        <xdr:cNvPr id="8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7</xdr:col>
      <xdr:colOff>571500</xdr:colOff>
      <xdr:row>200</xdr:row>
      <xdr:rowOff>0</xdr:rowOff>
    </xdr:to>
    <xdr:pic>
      <xdr:nvPicPr>
        <xdr:cNvPr id="8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571500</xdr:colOff>
      <xdr:row>200</xdr:row>
      <xdr:rowOff>0</xdr:rowOff>
    </xdr:to>
    <xdr:pic>
      <xdr:nvPicPr>
        <xdr:cNvPr id="8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571500</xdr:colOff>
      <xdr:row>200</xdr:row>
      <xdr:rowOff>0</xdr:rowOff>
    </xdr:to>
    <xdr:pic>
      <xdr:nvPicPr>
        <xdr:cNvPr id="8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571500</xdr:colOff>
      <xdr:row>200</xdr:row>
      <xdr:rowOff>0</xdr:rowOff>
    </xdr:to>
    <xdr:pic>
      <xdr:nvPicPr>
        <xdr:cNvPr id="8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571500</xdr:colOff>
      <xdr:row>200</xdr:row>
      <xdr:rowOff>0</xdr:rowOff>
    </xdr:to>
    <xdr:pic>
      <xdr:nvPicPr>
        <xdr:cNvPr id="8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571500</xdr:colOff>
      <xdr:row>200</xdr:row>
      <xdr:rowOff>0</xdr:rowOff>
    </xdr:to>
    <xdr:pic>
      <xdr:nvPicPr>
        <xdr:cNvPr id="8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0</xdr:colOff>
      <xdr:row>200</xdr:row>
      <xdr:rowOff>9525</xdr:rowOff>
    </xdr:to>
    <xdr:pic>
      <xdr:nvPicPr>
        <xdr:cNvPr id="9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17373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9525</xdr:colOff>
      <xdr:row>247</xdr:row>
      <xdr:rowOff>638175</xdr:rowOff>
    </xdr:to>
    <xdr:pic>
      <xdr:nvPicPr>
        <xdr:cNvPr id="9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3096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247</xdr:row>
      <xdr:rowOff>0</xdr:rowOff>
    </xdr:from>
    <xdr:to>
      <xdr:col>14</xdr:col>
      <xdr:colOff>0</xdr:colOff>
      <xdr:row>248</xdr:row>
      <xdr:rowOff>0</xdr:rowOff>
    </xdr:to>
    <xdr:pic>
      <xdr:nvPicPr>
        <xdr:cNvPr id="9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93096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247</xdr:row>
      <xdr:rowOff>0</xdr:rowOff>
    </xdr:from>
    <xdr:to>
      <xdr:col>15</xdr:col>
      <xdr:colOff>0</xdr:colOff>
      <xdr:row>248</xdr:row>
      <xdr:rowOff>0</xdr:rowOff>
    </xdr:to>
    <xdr:pic>
      <xdr:nvPicPr>
        <xdr:cNvPr id="9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93096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247</xdr:row>
      <xdr:rowOff>0</xdr:rowOff>
    </xdr:from>
    <xdr:to>
      <xdr:col>15</xdr:col>
      <xdr:colOff>561975</xdr:colOff>
      <xdr:row>247</xdr:row>
      <xdr:rowOff>638175</xdr:rowOff>
    </xdr:to>
    <xdr:pic>
      <xdr:nvPicPr>
        <xdr:cNvPr id="9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342900</xdr:rowOff>
    </xdr:from>
    <xdr:to>
      <xdr:col>16</xdr:col>
      <xdr:colOff>571500</xdr:colOff>
      <xdr:row>248</xdr:row>
      <xdr:rowOff>9525</xdr:rowOff>
    </xdr:to>
    <xdr:pic>
      <xdr:nvPicPr>
        <xdr:cNvPr id="9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9300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571500</xdr:colOff>
      <xdr:row>247</xdr:row>
      <xdr:rowOff>638175</xdr:rowOff>
    </xdr:to>
    <xdr:pic>
      <xdr:nvPicPr>
        <xdr:cNvPr id="9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247</xdr:row>
      <xdr:rowOff>0</xdr:rowOff>
    </xdr:from>
    <xdr:to>
      <xdr:col>18</xdr:col>
      <xdr:colOff>571500</xdr:colOff>
      <xdr:row>247</xdr:row>
      <xdr:rowOff>638175</xdr:rowOff>
    </xdr:to>
    <xdr:pic>
      <xdr:nvPicPr>
        <xdr:cNvPr id="9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571500</xdr:colOff>
      <xdr:row>247</xdr:row>
      <xdr:rowOff>638175</xdr:rowOff>
    </xdr:to>
    <xdr:pic>
      <xdr:nvPicPr>
        <xdr:cNvPr id="9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561975</xdr:colOff>
      <xdr:row>247</xdr:row>
      <xdr:rowOff>638175</xdr:rowOff>
    </xdr:to>
    <xdr:pic>
      <xdr:nvPicPr>
        <xdr:cNvPr id="9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247</xdr:row>
      <xdr:rowOff>0</xdr:rowOff>
    </xdr:from>
    <xdr:to>
      <xdr:col>10</xdr:col>
      <xdr:colOff>561975</xdr:colOff>
      <xdr:row>247</xdr:row>
      <xdr:rowOff>638175</xdr:rowOff>
    </xdr:to>
    <xdr:pic>
      <xdr:nvPicPr>
        <xdr:cNvPr id="10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561975</xdr:colOff>
      <xdr:row>247</xdr:row>
      <xdr:rowOff>638175</xdr:rowOff>
    </xdr:to>
    <xdr:pic>
      <xdr:nvPicPr>
        <xdr:cNvPr id="10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571500</xdr:colOff>
      <xdr:row>248</xdr:row>
      <xdr:rowOff>0</xdr:rowOff>
    </xdr:to>
    <xdr:pic>
      <xdr:nvPicPr>
        <xdr:cNvPr id="10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571500</xdr:colOff>
      <xdr:row>248</xdr:row>
      <xdr:rowOff>0</xdr:rowOff>
    </xdr:to>
    <xdr:pic>
      <xdr:nvPicPr>
        <xdr:cNvPr id="10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571500</xdr:colOff>
      <xdr:row>248</xdr:row>
      <xdr:rowOff>0</xdr:rowOff>
    </xdr:to>
    <xdr:pic>
      <xdr:nvPicPr>
        <xdr:cNvPr id="10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571500</xdr:colOff>
      <xdr:row>248</xdr:row>
      <xdr:rowOff>0</xdr:rowOff>
    </xdr:to>
    <xdr:pic>
      <xdr:nvPicPr>
        <xdr:cNvPr id="10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571500</xdr:colOff>
      <xdr:row>248</xdr:row>
      <xdr:rowOff>0</xdr:rowOff>
    </xdr:to>
    <xdr:pic>
      <xdr:nvPicPr>
        <xdr:cNvPr id="10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571500</xdr:colOff>
      <xdr:row>248</xdr:row>
      <xdr:rowOff>0</xdr:rowOff>
    </xdr:to>
    <xdr:pic>
      <xdr:nvPicPr>
        <xdr:cNvPr id="10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9525</xdr:rowOff>
    </xdr:to>
    <xdr:pic>
      <xdr:nvPicPr>
        <xdr:cNvPr id="10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93096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9525</xdr:colOff>
      <xdr:row>295</xdr:row>
      <xdr:rowOff>638175</xdr:rowOff>
    </xdr:to>
    <xdr:pic>
      <xdr:nvPicPr>
        <xdr:cNvPr id="10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68820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295</xdr:row>
      <xdr:rowOff>0</xdr:rowOff>
    </xdr:from>
    <xdr:to>
      <xdr:col>14</xdr:col>
      <xdr:colOff>0</xdr:colOff>
      <xdr:row>296</xdr:row>
      <xdr:rowOff>0</xdr:rowOff>
    </xdr:to>
    <xdr:pic>
      <xdr:nvPicPr>
        <xdr:cNvPr id="11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68820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295</xdr:row>
      <xdr:rowOff>0</xdr:rowOff>
    </xdr:from>
    <xdr:to>
      <xdr:col>15</xdr:col>
      <xdr:colOff>0</xdr:colOff>
      <xdr:row>296</xdr:row>
      <xdr:rowOff>0</xdr:rowOff>
    </xdr:to>
    <xdr:pic>
      <xdr:nvPicPr>
        <xdr:cNvPr id="11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882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295</xdr:row>
      <xdr:rowOff>0</xdr:rowOff>
    </xdr:from>
    <xdr:to>
      <xdr:col>15</xdr:col>
      <xdr:colOff>561975</xdr:colOff>
      <xdr:row>295</xdr:row>
      <xdr:rowOff>638175</xdr:rowOff>
    </xdr:to>
    <xdr:pic>
      <xdr:nvPicPr>
        <xdr:cNvPr id="11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294</xdr:row>
      <xdr:rowOff>342900</xdr:rowOff>
    </xdr:from>
    <xdr:to>
      <xdr:col>16</xdr:col>
      <xdr:colOff>571500</xdr:colOff>
      <xdr:row>296</xdr:row>
      <xdr:rowOff>9525</xdr:rowOff>
    </xdr:to>
    <xdr:pic>
      <xdr:nvPicPr>
        <xdr:cNvPr id="11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6872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571500</xdr:colOff>
      <xdr:row>295</xdr:row>
      <xdr:rowOff>638175</xdr:rowOff>
    </xdr:to>
    <xdr:pic>
      <xdr:nvPicPr>
        <xdr:cNvPr id="11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295</xdr:row>
      <xdr:rowOff>0</xdr:rowOff>
    </xdr:from>
    <xdr:to>
      <xdr:col>18</xdr:col>
      <xdr:colOff>571500</xdr:colOff>
      <xdr:row>295</xdr:row>
      <xdr:rowOff>638175</xdr:rowOff>
    </xdr:to>
    <xdr:pic>
      <xdr:nvPicPr>
        <xdr:cNvPr id="11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295</xdr:row>
      <xdr:rowOff>0</xdr:rowOff>
    </xdr:from>
    <xdr:to>
      <xdr:col>8</xdr:col>
      <xdr:colOff>571500</xdr:colOff>
      <xdr:row>295</xdr:row>
      <xdr:rowOff>638175</xdr:rowOff>
    </xdr:to>
    <xdr:pic>
      <xdr:nvPicPr>
        <xdr:cNvPr id="11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561975</xdr:colOff>
      <xdr:row>295</xdr:row>
      <xdr:rowOff>638175</xdr:rowOff>
    </xdr:to>
    <xdr:pic>
      <xdr:nvPicPr>
        <xdr:cNvPr id="11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561975</xdr:colOff>
      <xdr:row>295</xdr:row>
      <xdr:rowOff>638175</xdr:rowOff>
    </xdr:to>
    <xdr:pic>
      <xdr:nvPicPr>
        <xdr:cNvPr id="11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561975</xdr:colOff>
      <xdr:row>295</xdr:row>
      <xdr:rowOff>638175</xdr:rowOff>
    </xdr:to>
    <xdr:pic>
      <xdr:nvPicPr>
        <xdr:cNvPr id="11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571500</xdr:colOff>
      <xdr:row>296</xdr:row>
      <xdr:rowOff>0</xdr:rowOff>
    </xdr:to>
    <xdr:pic>
      <xdr:nvPicPr>
        <xdr:cNvPr id="12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571500</xdr:colOff>
      <xdr:row>296</xdr:row>
      <xdr:rowOff>0</xdr:rowOff>
    </xdr:to>
    <xdr:pic>
      <xdr:nvPicPr>
        <xdr:cNvPr id="12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571500</xdr:colOff>
      <xdr:row>296</xdr:row>
      <xdr:rowOff>0</xdr:rowOff>
    </xdr:to>
    <xdr:pic>
      <xdr:nvPicPr>
        <xdr:cNvPr id="12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571500</xdr:colOff>
      <xdr:row>296</xdr:row>
      <xdr:rowOff>0</xdr:rowOff>
    </xdr:to>
    <xdr:pic>
      <xdr:nvPicPr>
        <xdr:cNvPr id="12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571500</xdr:colOff>
      <xdr:row>296</xdr:row>
      <xdr:rowOff>0</xdr:rowOff>
    </xdr:to>
    <xdr:pic>
      <xdr:nvPicPr>
        <xdr:cNvPr id="12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571500</xdr:colOff>
      <xdr:row>296</xdr:row>
      <xdr:rowOff>0</xdr:rowOff>
    </xdr:to>
    <xdr:pic>
      <xdr:nvPicPr>
        <xdr:cNvPr id="12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0</xdr:colOff>
      <xdr:row>296</xdr:row>
      <xdr:rowOff>9525</xdr:rowOff>
    </xdr:to>
    <xdr:pic>
      <xdr:nvPicPr>
        <xdr:cNvPr id="12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6882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12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12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12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13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13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13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13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13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13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13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13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13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13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14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14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14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14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14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14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14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14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14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14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15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15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15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15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15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15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15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15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15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15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16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16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16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16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16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16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16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16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16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16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17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17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17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17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17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17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17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17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17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17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18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8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8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8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8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8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8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8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8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8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9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9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9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9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9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9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9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9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9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9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20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20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20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20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20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20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20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20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20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20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21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21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21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21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21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21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21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13</xdr:col>
      <xdr:colOff>9525</xdr:colOff>
      <xdr:row>55</xdr:row>
      <xdr:rowOff>638175</xdr:rowOff>
    </xdr:to>
    <xdr:pic>
      <xdr:nvPicPr>
        <xdr:cNvPr id="21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8677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0</xdr:colOff>
      <xdr:row>56</xdr:row>
      <xdr:rowOff>0</xdr:rowOff>
    </xdr:to>
    <xdr:pic>
      <xdr:nvPicPr>
        <xdr:cNvPr id="21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8677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15</xdr:col>
      <xdr:colOff>0</xdr:colOff>
      <xdr:row>56</xdr:row>
      <xdr:rowOff>0</xdr:rowOff>
    </xdr:to>
    <xdr:pic>
      <xdr:nvPicPr>
        <xdr:cNvPr id="21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8677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561975</xdr:colOff>
      <xdr:row>55</xdr:row>
      <xdr:rowOff>638175</xdr:rowOff>
    </xdr:to>
    <xdr:pic>
      <xdr:nvPicPr>
        <xdr:cNvPr id="22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54</xdr:row>
      <xdr:rowOff>342900</xdr:rowOff>
    </xdr:from>
    <xdr:to>
      <xdr:col>16</xdr:col>
      <xdr:colOff>571500</xdr:colOff>
      <xdr:row>56</xdr:row>
      <xdr:rowOff>9525</xdr:rowOff>
    </xdr:to>
    <xdr:pic>
      <xdr:nvPicPr>
        <xdr:cNvPr id="22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8582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571500</xdr:colOff>
      <xdr:row>55</xdr:row>
      <xdr:rowOff>638175</xdr:rowOff>
    </xdr:to>
    <xdr:pic>
      <xdr:nvPicPr>
        <xdr:cNvPr id="22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867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571500</xdr:colOff>
      <xdr:row>55</xdr:row>
      <xdr:rowOff>638175</xdr:rowOff>
    </xdr:to>
    <xdr:pic>
      <xdr:nvPicPr>
        <xdr:cNvPr id="22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8677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66675</xdr:rowOff>
    </xdr:from>
    <xdr:to>
      <xdr:col>8</xdr:col>
      <xdr:colOff>571500</xdr:colOff>
      <xdr:row>56</xdr:row>
      <xdr:rowOff>57150</xdr:rowOff>
    </xdr:to>
    <xdr:pic>
      <xdr:nvPicPr>
        <xdr:cNvPr id="22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9344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561975</xdr:colOff>
      <xdr:row>55</xdr:row>
      <xdr:rowOff>638175</xdr:rowOff>
    </xdr:to>
    <xdr:pic>
      <xdr:nvPicPr>
        <xdr:cNvPr id="22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561975</xdr:colOff>
      <xdr:row>55</xdr:row>
      <xdr:rowOff>638175</xdr:rowOff>
    </xdr:to>
    <xdr:pic>
      <xdr:nvPicPr>
        <xdr:cNvPr id="22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561975</xdr:colOff>
      <xdr:row>55</xdr:row>
      <xdr:rowOff>638175</xdr:rowOff>
    </xdr:to>
    <xdr:pic>
      <xdr:nvPicPr>
        <xdr:cNvPr id="22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867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571500</xdr:colOff>
      <xdr:row>56</xdr:row>
      <xdr:rowOff>0</xdr:rowOff>
    </xdr:to>
    <xdr:pic>
      <xdr:nvPicPr>
        <xdr:cNvPr id="22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571500</xdr:colOff>
      <xdr:row>56</xdr:row>
      <xdr:rowOff>0</xdr:rowOff>
    </xdr:to>
    <xdr:pic>
      <xdr:nvPicPr>
        <xdr:cNvPr id="22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571500</xdr:colOff>
      <xdr:row>56</xdr:row>
      <xdr:rowOff>0</xdr:rowOff>
    </xdr:to>
    <xdr:pic>
      <xdr:nvPicPr>
        <xdr:cNvPr id="23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571500</xdr:colOff>
      <xdr:row>56</xdr:row>
      <xdr:rowOff>0</xdr:rowOff>
    </xdr:to>
    <xdr:pic>
      <xdr:nvPicPr>
        <xdr:cNvPr id="23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571500</xdr:colOff>
      <xdr:row>56</xdr:row>
      <xdr:rowOff>0</xdr:rowOff>
    </xdr:to>
    <xdr:pic>
      <xdr:nvPicPr>
        <xdr:cNvPr id="23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571500</xdr:colOff>
      <xdr:row>56</xdr:row>
      <xdr:rowOff>0</xdr:rowOff>
    </xdr:to>
    <xdr:pic>
      <xdr:nvPicPr>
        <xdr:cNvPr id="23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8677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9525</xdr:rowOff>
    </xdr:to>
    <xdr:pic>
      <xdr:nvPicPr>
        <xdr:cNvPr id="23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8677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13</xdr:col>
      <xdr:colOff>9525</xdr:colOff>
      <xdr:row>103</xdr:row>
      <xdr:rowOff>638175</xdr:rowOff>
    </xdr:to>
    <xdr:pic>
      <xdr:nvPicPr>
        <xdr:cNvPr id="23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65639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14</xdr:col>
      <xdr:colOff>0</xdr:colOff>
      <xdr:row>104</xdr:row>
      <xdr:rowOff>0</xdr:rowOff>
    </xdr:to>
    <xdr:pic>
      <xdr:nvPicPr>
        <xdr:cNvPr id="23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65639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15</xdr:col>
      <xdr:colOff>0</xdr:colOff>
      <xdr:row>104</xdr:row>
      <xdr:rowOff>0</xdr:rowOff>
    </xdr:to>
    <xdr:pic>
      <xdr:nvPicPr>
        <xdr:cNvPr id="23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65639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561975</xdr:colOff>
      <xdr:row>103</xdr:row>
      <xdr:rowOff>638175</xdr:rowOff>
    </xdr:to>
    <xdr:pic>
      <xdr:nvPicPr>
        <xdr:cNvPr id="23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342900</xdr:rowOff>
    </xdr:from>
    <xdr:to>
      <xdr:col>16</xdr:col>
      <xdr:colOff>571500</xdr:colOff>
      <xdr:row>104</xdr:row>
      <xdr:rowOff>9525</xdr:rowOff>
    </xdr:to>
    <xdr:pic>
      <xdr:nvPicPr>
        <xdr:cNvPr id="23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165544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571500</xdr:colOff>
      <xdr:row>103</xdr:row>
      <xdr:rowOff>638175</xdr:rowOff>
    </xdr:to>
    <xdr:pic>
      <xdr:nvPicPr>
        <xdr:cNvPr id="24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571500</xdr:colOff>
      <xdr:row>103</xdr:row>
      <xdr:rowOff>638175</xdr:rowOff>
    </xdr:to>
    <xdr:pic>
      <xdr:nvPicPr>
        <xdr:cNvPr id="24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571500</xdr:colOff>
      <xdr:row>103</xdr:row>
      <xdr:rowOff>638175</xdr:rowOff>
    </xdr:to>
    <xdr:pic>
      <xdr:nvPicPr>
        <xdr:cNvPr id="24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561975</xdr:colOff>
      <xdr:row>103</xdr:row>
      <xdr:rowOff>638175</xdr:rowOff>
    </xdr:to>
    <xdr:pic>
      <xdr:nvPicPr>
        <xdr:cNvPr id="24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561975</xdr:colOff>
      <xdr:row>103</xdr:row>
      <xdr:rowOff>638175</xdr:rowOff>
    </xdr:to>
    <xdr:pic>
      <xdr:nvPicPr>
        <xdr:cNvPr id="24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561975</xdr:colOff>
      <xdr:row>103</xdr:row>
      <xdr:rowOff>638175</xdr:rowOff>
    </xdr:to>
    <xdr:pic>
      <xdr:nvPicPr>
        <xdr:cNvPr id="24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571500</xdr:colOff>
      <xdr:row>104</xdr:row>
      <xdr:rowOff>0</xdr:rowOff>
    </xdr:to>
    <xdr:pic>
      <xdr:nvPicPr>
        <xdr:cNvPr id="24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571500</xdr:colOff>
      <xdr:row>104</xdr:row>
      <xdr:rowOff>0</xdr:rowOff>
    </xdr:to>
    <xdr:pic>
      <xdr:nvPicPr>
        <xdr:cNvPr id="24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571500</xdr:colOff>
      <xdr:row>104</xdr:row>
      <xdr:rowOff>0</xdr:rowOff>
    </xdr:to>
    <xdr:pic>
      <xdr:nvPicPr>
        <xdr:cNvPr id="24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571500</xdr:colOff>
      <xdr:row>104</xdr:row>
      <xdr:rowOff>0</xdr:rowOff>
    </xdr:to>
    <xdr:pic>
      <xdr:nvPicPr>
        <xdr:cNvPr id="24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571500</xdr:colOff>
      <xdr:row>104</xdr:row>
      <xdr:rowOff>0</xdr:rowOff>
    </xdr:to>
    <xdr:pic>
      <xdr:nvPicPr>
        <xdr:cNvPr id="25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571500</xdr:colOff>
      <xdr:row>104</xdr:row>
      <xdr:rowOff>0</xdr:rowOff>
    </xdr:to>
    <xdr:pic>
      <xdr:nvPicPr>
        <xdr:cNvPr id="25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9525</xdr:rowOff>
    </xdr:to>
    <xdr:pic>
      <xdr:nvPicPr>
        <xdr:cNvPr id="25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65639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103</xdr:row>
      <xdr:rowOff>0</xdr:rowOff>
    </xdr:from>
    <xdr:to>
      <xdr:col>13</xdr:col>
      <xdr:colOff>9525</xdr:colOff>
      <xdr:row>103</xdr:row>
      <xdr:rowOff>638175</xdr:rowOff>
    </xdr:to>
    <xdr:pic>
      <xdr:nvPicPr>
        <xdr:cNvPr id="25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65639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14</xdr:col>
      <xdr:colOff>0</xdr:colOff>
      <xdr:row>104</xdr:row>
      <xdr:rowOff>0</xdr:rowOff>
    </xdr:to>
    <xdr:pic>
      <xdr:nvPicPr>
        <xdr:cNvPr id="25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65639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15</xdr:col>
      <xdr:colOff>0</xdr:colOff>
      <xdr:row>104</xdr:row>
      <xdr:rowOff>0</xdr:rowOff>
    </xdr:to>
    <xdr:pic>
      <xdr:nvPicPr>
        <xdr:cNvPr id="25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165639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561975</xdr:colOff>
      <xdr:row>103</xdr:row>
      <xdr:rowOff>638175</xdr:rowOff>
    </xdr:to>
    <xdr:pic>
      <xdr:nvPicPr>
        <xdr:cNvPr id="25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342900</xdr:rowOff>
    </xdr:from>
    <xdr:to>
      <xdr:col>16</xdr:col>
      <xdr:colOff>571500</xdr:colOff>
      <xdr:row>104</xdr:row>
      <xdr:rowOff>9525</xdr:rowOff>
    </xdr:to>
    <xdr:pic>
      <xdr:nvPicPr>
        <xdr:cNvPr id="25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165544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571500</xdr:colOff>
      <xdr:row>103</xdr:row>
      <xdr:rowOff>638175</xdr:rowOff>
    </xdr:to>
    <xdr:pic>
      <xdr:nvPicPr>
        <xdr:cNvPr id="25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571500</xdr:colOff>
      <xdr:row>103</xdr:row>
      <xdr:rowOff>638175</xdr:rowOff>
    </xdr:to>
    <xdr:pic>
      <xdr:nvPicPr>
        <xdr:cNvPr id="25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571500</xdr:colOff>
      <xdr:row>103</xdr:row>
      <xdr:rowOff>638175</xdr:rowOff>
    </xdr:to>
    <xdr:pic>
      <xdr:nvPicPr>
        <xdr:cNvPr id="26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165639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561975</xdr:colOff>
      <xdr:row>103</xdr:row>
      <xdr:rowOff>638175</xdr:rowOff>
    </xdr:to>
    <xdr:pic>
      <xdr:nvPicPr>
        <xdr:cNvPr id="26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561975</xdr:colOff>
      <xdr:row>103</xdr:row>
      <xdr:rowOff>638175</xdr:rowOff>
    </xdr:to>
    <xdr:pic>
      <xdr:nvPicPr>
        <xdr:cNvPr id="26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0</xdr:rowOff>
    </xdr:from>
    <xdr:to>
      <xdr:col>11</xdr:col>
      <xdr:colOff>561975</xdr:colOff>
      <xdr:row>103</xdr:row>
      <xdr:rowOff>638175</xdr:rowOff>
    </xdr:to>
    <xdr:pic>
      <xdr:nvPicPr>
        <xdr:cNvPr id="26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65639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0</xdr:rowOff>
    </xdr:from>
    <xdr:to>
      <xdr:col>7</xdr:col>
      <xdr:colOff>571500</xdr:colOff>
      <xdr:row>104</xdr:row>
      <xdr:rowOff>0</xdr:rowOff>
    </xdr:to>
    <xdr:pic>
      <xdr:nvPicPr>
        <xdr:cNvPr id="26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571500</xdr:colOff>
      <xdr:row>104</xdr:row>
      <xdr:rowOff>0</xdr:rowOff>
    </xdr:to>
    <xdr:pic>
      <xdr:nvPicPr>
        <xdr:cNvPr id="26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571500</xdr:colOff>
      <xdr:row>104</xdr:row>
      <xdr:rowOff>0</xdr:rowOff>
    </xdr:to>
    <xdr:pic>
      <xdr:nvPicPr>
        <xdr:cNvPr id="26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571500</xdr:colOff>
      <xdr:row>104</xdr:row>
      <xdr:rowOff>0</xdr:rowOff>
    </xdr:to>
    <xdr:pic>
      <xdr:nvPicPr>
        <xdr:cNvPr id="26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571500</xdr:colOff>
      <xdr:row>104</xdr:row>
      <xdr:rowOff>0</xdr:rowOff>
    </xdr:to>
    <xdr:pic>
      <xdr:nvPicPr>
        <xdr:cNvPr id="26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571500</xdr:colOff>
      <xdr:row>104</xdr:row>
      <xdr:rowOff>0</xdr:rowOff>
    </xdr:to>
    <xdr:pic>
      <xdr:nvPicPr>
        <xdr:cNvPr id="26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165639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9525</xdr:rowOff>
    </xdr:to>
    <xdr:pic>
      <xdr:nvPicPr>
        <xdr:cNvPr id="27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65639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9525</xdr:colOff>
      <xdr:row>151</xdr:row>
      <xdr:rowOff>638175</xdr:rowOff>
    </xdr:to>
    <xdr:pic>
      <xdr:nvPicPr>
        <xdr:cNvPr id="27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41649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14</xdr:col>
      <xdr:colOff>0</xdr:colOff>
      <xdr:row>152</xdr:row>
      <xdr:rowOff>0</xdr:rowOff>
    </xdr:to>
    <xdr:pic>
      <xdr:nvPicPr>
        <xdr:cNvPr id="27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41649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151</xdr:row>
      <xdr:rowOff>0</xdr:rowOff>
    </xdr:from>
    <xdr:to>
      <xdr:col>15</xdr:col>
      <xdr:colOff>0</xdr:colOff>
      <xdr:row>152</xdr:row>
      <xdr:rowOff>0</xdr:rowOff>
    </xdr:to>
    <xdr:pic>
      <xdr:nvPicPr>
        <xdr:cNvPr id="27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241649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561975</xdr:colOff>
      <xdr:row>151</xdr:row>
      <xdr:rowOff>638175</xdr:rowOff>
    </xdr:to>
    <xdr:pic>
      <xdr:nvPicPr>
        <xdr:cNvPr id="27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342900</xdr:rowOff>
    </xdr:from>
    <xdr:to>
      <xdr:col>16</xdr:col>
      <xdr:colOff>571500</xdr:colOff>
      <xdr:row>152</xdr:row>
      <xdr:rowOff>9525</xdr:rowOff>
    </xdr:to>
    <xdr:pic>
      <xdr:nvPicPr>
        <xdr:cNvPr id="27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241554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571500</xdr:colOff>
      <xdr:row>151</xdr:row>
      <xdr:rowOff>638175</xdr:rowOff>
    </xdr:to>
    <xdr:pic>
      <xdr:nvPicPr>
        <xdr:cNvPr id="27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571500</xdr:colOff>
      <xdr:row>151</xdr:row>
      <xdr:rowOff>638175</xdr:rowOff>
    </xdr:to>
    <xdr:pic>
      <xdr:nvPicPr>
        <xdr:cNvPr id="27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571500</xdr:colOff>
      <xdr:row>151</xdr:row>
      <xdr:rowOff>638175</xdr:rowOff>
    </xdr:to>
    <xdr:pic>
      <xdr:nvPicPr>
        <xdr:cNvPr id="27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561975</xdr:colOff>
      <xdr:row>151</xdr:row>
      <xdr:rowOff>638175</xdr:rowOff>
    </xdr:to>
    <xdr:pic>
      <xdr:nvPicPr>
        <xdr:cNvPr id="27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561975</xdr:colOff>
      <xdr:row>151</xdr:row>
      <xdr:rowOff>638175</xdr:rowOff>
    </xdr:to>
    <xdr:pic>
      <xdr:nvPicPr>
        <xdr:cNvPr id="28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561975</xdr:colOff>
      <xdr:row>151</xdr:row>
      <xdr:rowOff>638175</xdr:rowOff>
    </xdr:to>
    <xdr:pic>
      <xdr:nvPicPr>
        <xdr:cNvPr id="28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571500</xdr:colOff>
      <xdr:row>152</xdr:row>
      <xdr:rowOff>0</xdr:rowOff>
    </xdr:to>
    <xdr:pic>
      <xdr:nvPicPr>
        <xdr:cNvPr id="28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571500</xdr:colOff>
      <xdr:row>152</xdr:row>
      <xdr:rowOff>0</xdr:rowOff>
    </xdr:to>
    <xdr:pic>
      <xdr:nvPicPr>
        <xdr:cNvPr id="28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571500</xdr:colOff>
      <xdr:row>152</xdr:row>
      <xdr:rowOff>0</xdr:rowOff>
    </xdr:to>
    <xdr:pic>
      <xdr:nvPicPr>
        <xdr:cNvPr id="28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571500</xdr:colOff>
      <xdr:row>152</xdr:row>
      <xdr:rowOff>0</xdr:rowOff>
    </xdr:to>
    <xdr:pic>
      <xdr:nvPicPr>
        <xdr:cNvPr id="28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571500</xdr:colOff>
      <xdr:row>152</xdr:row>
      <xdr:rowOff>0</xdr:rowOff>
    </xdr:to>
    <xdr:pic>
      <xdr:nvPicPr>
        <xdr:cNvPr id="28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571500</xdr:colOff>
      <xdr:row>152</xdr:row>
      <xdr:rowOff>0</xdr:rowOff>
    </xdr:to>
    <xdr:pic>
      <xdr:nvPicPr>
        <xdr:cNvPr id="28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0</xdr:colOff>
      <xdr:row>152</xdr:row>
      <xdr:rowOff>9525</xdr:rowOff>
    </xdr:to>
    <xdr:pic>
      <xdr:nvPicPr>
        <xdr:cNvPr id="28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41649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9525</xdr:colOff>
      <xdr:row>151</xdr:row>
      <xdr:rowOff>638175</xdr:rowOff>
    </xdr:to>
    <xdr:pic>
      <xdr:nvPicPr>
        <xdr:cNvPr id="28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41649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14</xdr:col>
      <xdr:colOff>0</xdr:colOff>
      <xdr:row>152</xdr:row>
      <xdr:rowOff>0</xdr:rowOff>
    </xdr:to>
    <xdr:pic>
      <xdr:nvPicPr>
        <xdr:cNvPr id="29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41649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151</xdr:row>
      <xdr:rowOff>0</xdr:rowOff>
    </xdr:from>
    <xdr:to>
      <xdr:col>15</xdr:col>
      <xdr:colOff>0</xdr:colOff>
      <xdr:row>152</xdr:row>
      <xdr:rowOff>0</xdr:rowOff>
    </xdr:to>
    <xdr:pic>
      <xdr:nvPicPr>
        <xdr:cNvPr id="29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241649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561975</xdr:colOff>
      <xdr:row>151</xdr:row>
      <xdr:rowOff>638175</xdr:rowOff>
    </xdr:to>
    <xdr:pic>
      <xdr:nvPicPr>
        <xdr:cNvPr id="29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342900</xdr:rowOff>
    </xdr:from>
    <xdr:to>
      <xdr:col>16</xdr:col>
      <xdr:colOff>571500</xdr:colOff>
      <xdr:row>152</xdr:row>
      <xdr:rowOff>9525</xdr:rowOff>
    </xdr:to>
    <xdr:pic>
      <xdr:nvPicPr>
        <xdr:cNvPr id="29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241554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571500</xdr:colOff>
      <xdr:row>151</xdr:row>
      <xdr:rowOff>638175</xdr:rowOff>
    </xdr:to>
    <xdr:pic>
      <xdr:nvPicPr>
        <xdr:cNvPr id="29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571500</xdr:colOff>
      <xdr:row>151</xdr:row>
      <xdr:rowOff>638175</xdr:rowOff>
    </xdr:to>
    <xdr:pic>
      <xdr:nvPicPr>
        <xdr:cNvPr id="29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571500</xdr:colOff>
      <xdr:row>151</xdr:row>
      <xdr:rowOff>638175</xdr:rowOff>
    </xdr:to>
    <xdr:pic>
      <xdr:nvPicPr>
        <xdr:cNvPr id="29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561975</xdr:colOff>
      <xdr:row>151</xdr:row>
      <xdr:rowOff>638175</xdr:rowOff>
    </xdr:to>
    <xdr:pic>
      <xdr:nvPicPr>
        <xdr:cNvPr id="29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561975</xdr:colOff>
      <xdr:row>151</xdr:row>
      <xdr:rowOff>638175</xdr:rowOff>
    </xdr:to>
    <xdr:pic>
      <xdr:nvPicPr>
        <xdr:cNvPr id="29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561975</xdr:colOff>
      <xdr:row>151</xdr:row>
      <xdr:rowOff>638175</xdr:rowOff>
    </xdr:to>
    <xdr:pic>
      <xdr:nvPicPr>
        <xdr:cNvPr id="29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571500</xdr:colOff>
      <xdr:row>152</xdr:row>
      <xdr:rowOff>0</xdr:rowOff>
    </xdr:to>
    <xdr:pic>
      <xdr:nvPicPr>
        <xdr:cNvPr id="30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571500</xdr:colOff>
      <xdr:row>152</xdr:row>
      <xdr:rowOff>0</xdr:rowOff>
    </xdr:to>
    <xdr:pic>
      <xdr:nvPicPr>
        <xdr:cNvPr id="30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571500</xdr:colOff>
      <xdr:row>152</xdr:row>
      <xdr:rowOff>0</xdr:rowOff>
    </xdr:to>
    <xdr:pic>
      <xdr:nvPicPr>
        <xdr:cNvPr id="30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571500</xdr:colOff>
      <xdr:row>152</xdr:row>
      <xdr:rowOff>0</xdr:rowOff>
    </xdr:to>
    <xdr:pic>
      <xdr:nvPicPr>
        <xdr:cNvPr id="30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571500</xdr:colOff>
      <xdr:row>152</xdr:row>
      <xdr:rowOff>0</xdr:rowOff>
    </xdr:to>
    <xdr:pic>
      <xdr:nvPicPr>
        <xdr:cNvPr id="30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571500</xdr:colOff>
      <xdr:row>152</xdr:row>
      <xdr:rowOff>0</xdr:rowOff>
    </xdr:to>
    <xdr:pic>
      <xdr:nvPicPr>
        <xdr:cNvPr id="30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0</xdr:colOff>
      <xdr:row>152</xdr:row>
      <xdr:rowOff>9525</xdr:rowOff>
    </xdr:to>
    <xdr:pic>
      <xdr:nvPicPr>
        <xdr:cNvPr id="30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41649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151</xdr:row>
      <xdr:rowOff>0</xdr:rowOff>
    </xdr:from>
    <xdr:to>
      <xdr:col>13</xdr:col>
      <xdr:colOff>9525</xdr:colOff>
      <xdr:row>151</xdr:row>
      <xdr:rowOff>638175</xdr:rowOff>
    </xdr:to>
    <xdr:pic>
      <xdr:nvPicPr>
        <xdr:cNvPr id="30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241649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14</xdr:col>
      <xdr:colOff>0</xdr:colOff>
      <xdr:row>152</xdr:row>
      <xdr:rowOff>0</xdr:rowOff>
    </xdr:to>
    <xdr:pic>
      <xdr:nvPicPr>
        <xdr:cNvPr id="30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41649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151</xdr:row>
      <xdr:rowOff>0</xdr:rowOff>
    </xdr:from>
    <xdr:to>
      <xdr:col>15</xdr:col>
      <xdr:colOff>0</xdr:colOff>
      <xdr:row>152</xdr:row>
      <xdr:rowOff>0</xdr:rowOff>
    </xdr:to>
    <xdr:pic>
      <xdr:nvPicPr>
        <xdr:cNvPr id="30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241649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561975</xdr:colOff>
      <xdr:row>151</xdr:row>
      <xdr:rowOff>638175</xdr:rowOff>
    </xdr:to>
    <xdr:pic>
      <xdr:nvPicPr>
        <xdr:cNvPr id="31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342900</xdr:rowOff>
    </xdr:from>
    <xdr:to>
      <xdr:col>16</xdr:col>
      <xdr:colOff>571500</xdr:colOff>
      <xdr:row>152</xdr:row>
      <xdr:rowOff>9525</xdr:rowOff>
    </xdr:to>
    <xdr:pic>
      <xdr:nvPicPr>
        <xdr:cNvPr id="31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241554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571500</xdr:colOff>
      <xdr:row>151</xdr:row>
      <xdr:rowOff>638175</xdr:rowOff>
    </xdr:to>
    <xdr:pic>
      <xdr:nvPicPr>
        <xdr:cNvPr id="31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571500</xdr:colOff>
      <xdr:row>151</xdr:row>
      <xdr:rowOff>638175</xdr:rowOff>
    </xdr:to>
    <xdr:pic>
      <xdr:nvPicPr>
        <xdr:cNvPr id="31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571500</xdr:colOff>
      <xdr:row>151</xdr:row>
      <xdr:rowOff>638175</xdr:rowOff>
    </xdr:to>
    <xdr:pic>
      <xdr:nvPicPr>
        <xdr:cNvPr id="31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24164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561975</xdr:colOff>
      <xdr:row>151</xdr:row>
      <xdr:rowOff>638175</xdr:rowOff>
    </xdr:to>
    <xdr:pic>
      <xdr:nvPicPr>
        <xdr:cNvPr id="31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561975</xdr:colOff>
      <xdr:row>151</xdr:row>
      <xdr:rowOff>638175</xdr:rowOff>
    </xdr:to>
    <xdr:pic>
      <xdr:nvPicPr>
        <xdr:cNvPr id="31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561975</xdr:colOff>
      <xdr:row>151</xdr:row>
      <xdr:rowOff>638175</xdr:rowOff>
    </xdr:to>
    <xdr:pic>
      <xdr:nvPicPr>
        <xdr:cNvPr id="31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1649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571500</xdr:colOff>
      <xdr:row>152</xdr:row>
      <xdr:rowOff>0</xdr:rowOff>
    </xdr:to>
    <xdr:pic>
      <xdr:nvPicPr>
        <xdr:cNvPr id="31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571500</xdr:colOff>
      <xdr:row>152</xdr:row>
      <xdr:rowOff>0</xdr:rowOff>
    </xdr:to>
    <xdr:pic>
      <xdr:nvPicPr>
        <xdr:cNvPr id="31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571500</xdr:colOff>
      <xdr:row>152</xdr:row>
      <xdr:rowOff>0</xdr:rowOff>
    </xdr:to>
    <xdr:pic>
      <xdr:nvPicPr>
        <xdr:cNvPr id="32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571500</xdr:colOff>
      <xdr:row>152</xdr:row>
      <xdr:rowOff>0</xdr:rowOff>
    </xdr:to>
    <xdr:pic>
      <xdr:nvPicPr>
        <xdr:cNvPr id="32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571500</xdr:colOff>
      <xdr:row>152</xdr:row>
      <xdr:rowOff>0</xdr:rowOff>
    </xdr:to>
    <xdr:pic>
      <xdr:nvPicPr>
        <xdr:cNvPr id="32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571500</xdr:colOff>
      <xdr:row>152</xdr:row>
      <xdr:rowOff>0</xdr:rowOff>
    </xdr:to>
    <xdr:pic>
      <xdr:nvPicPr>
        <xdr:cNvPr id="32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241649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2</xdr:col>
      <xdr:colOff>0</xdr:colOff>
      <xdr:row>152</xdr:row>
      <xdr:rowOff>9525</xdr:rowOff>
    </xdr:to>
    <xdr:pic>
      <xdr:nvPicPr>
        <xdr:cNvPr id="32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41649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9525</xdr:colOff>
      <xdr:row>199</xdr:row>
      <xdr:rowOff>638175</xdr:rowOff>
    </xdr:to>
    <xdr:pic>
      <xdr:nvPicPr>
        <xdr:cNvPr id="32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17373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199</xdr:row>
      <xdr:rowOff>0</xdr:rowOff>
    </xdr:from>
    <xdr:to>
      <xdr:col>14</xdr:col>
      <xdr:colOff>0</xdr:colOff>
      <xdr:row>200</xdr:row>
      <xdr:rowOff>0</xdr:rowOff>
    </xdr:to>
    <xdr:pic>
      <xdr:nvPicPr>
        <xdr:cNvPr id="32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17373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0</xdr:rowOff>
    </xdr:from>
    <xdr:to>
      <xdr:col>15</xdr:col>
      <xdr:colOff>0</xdr:colOff>
      <xdr:row>200</xdr:row>
      <xdr:rowOff>0</xdr:rowOff>
    </xdr:to>
    <xdr:pic>
      <xdr:nvPicPr>
        <xdr:cNvPr id="32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17373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561975</xdr:colOff>
      <xdr:row>199</xdr:row>
      <xdr:rowOff>638175</xdr:rowOff>
    </xdr:to>
    <xdr:pic>
      <xdr:nvPicPr>
        <xdr:cNvPr id="32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342900</xdr:rowOff>
    </xdr:from>
    <xdr:to>
      <xdr:col>16</xdr:col>
      <xdr:colOff>571500</xdr:colOff>
      <xdr:row>200</xdr:row>
      <xdr:rowOff>9525</xdr:rowOff>
    </xdr:to>
    <xdr:pic>
      <xdr:nvPicPr>
        <xdr:cNvPr id="32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17277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571500</xdr:colOff>
      <xdr:row>199</xdr:row>
      <xdr:rowOff>638175</xdr:rowOff>
    </xdr:to>
    <xdr:pic>
      <xdr:nvPicPr>
        <xdr:cNvPr id="33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571500</xdr:colOff>
      <xdr:row>199</xdr:row>
      <xdr:rowOff>638175</xdr:rowOff>
    </xdr:to>
    <xdr:pic>
      <xdr:nvPicPr>
        <xdr:cNvPr id="33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8</xdr:col>
      <xdr:colOff>571500</xdr:colOff>
      <xdr:row>199</xdr:row>
      <xdr:rowOff>638175</xdr:rowOff>
    </xdr:to>
    <xdr:pic>
      <xdr:nvPicPr>
        <xdr:cNvPr id="33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561975</xdr:colOff>
      <xdr:row>199</xdr:row>
      <xdr:rowOff>638175</xdr:rowOff>
    </xdr:to>
    <xdr:pic>
      <xdr:nvPicPr>
        <xdr:cNvPr id="33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10</xdr:col>
      <xdr:colOff>561975</xdr:colOff>
      <xdr:row>199</xdr:row>
      <xdr:rowOff>638175</xdr:rowOff>
    </xdr:to>
    <xdr:pic>
      <xdr:nvPicPr>
        <xdr:cNvPr id="33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561975</xdr:colOff>
      <xdr:row>199</xdr:row>
      <xdr:rowOff>638175</xdr:rowOff>
    </xdr:to>
    <xdr:pic>
      <xdr:nvPicPr>
        <xdr:cNvPr id="33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7</xdr:col>
      <xdr:colOff>571500</xdr:colOff>
      <xdr:row>200</xdr:row>
      <xdr:rowOff>0</xdr:rowOff>
    </xdr:to>
    <xdr:pic>
      <xdr:nvPicPr>
        <xdr:cNvPr id="33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571500</xdr:colOff>
      <xdr:row>200</xdr:row>
      <xdr:rowOff>0</xdr:rowOff>
    </xdr:to>
    <xdr:pic>
      <xdr:nvPicPr>
        <xdr:cNvPr id="33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571500</xdr:colOff>
      <xdr:row>200</xdr:row>
      <xdr:rowOff>0</xdr:rowOff>
    </xdr:to>
    <xdr:pic>
      <xdr:nvPicPr>
        <xdr:cNvPr id="33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571500</xdr:colOff>
      <xdr:row>200</xdr:row>
      <xdr:rowOff>0</xdr:rowOff>
    </xdr:to>
    <xdr:pic>
      <xdr:nvPicPr>
        <xdr:cNvPr id="33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571500</xdr:colOff>
      <xdr:row>200</xdr:row>
      <xdr:rowOff>0</xdr:rowOff>
    </xdr:to>
    <xdr:pic>
      <xdr:nvPicPr>
        <xdr:cNvPr id="34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571500</xdr:colOff>
      <xdr:row>200</xdr:row>
      <xdr:rowOff>0</xdr:rowOff>
    </xdr:to>
    <xdr:pic>
      <xdr:nvPicPr>
        <xdr:cNvPr id="34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0</xdr:colOff>
      <xdr:row>200</xdr:row>
      <xdr:rowOff>9525</xdr:rowOff>
    </xdr:to>
    <xdr:pic>
      <xdr:nvPicPr>
        <xdr:cNvPr id="34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17373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9525</xdr:colOff>
      <xdr:row>199</xdr:row>
      <xdr:rowOff>638175</xdr:rowOff>
    </xdr:to>
    <xdr:pic>
      <xdr:nvPicPr>
        <xdr:cNvPr id="34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17373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199</xdr:row>
      <xdr:rowOff>0</xdr:rowOff>
    </xdr:from>
    <xdr:to>
      <xdr:col>14</xdr:col>
      <xdr:colOff>0</xdr:colOff>
      <xdr:row>200</xdr:row>
      <xdr:rowOff>0</xdr:rowOff>
    </xdr:to>
    <xdr:pic>
      <xdr:nvPicPr>
        <xdr:cNvPr id="34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17373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0</xdr:rowOff>
    </xdr:from>
    <xdr:to>
      <xdr:col>15</xdr:col>
      <xdr:colOff>0</xdr:colOff>
      <xdr:row>200</xdr:row>
      <xdr:rowOff>0</xdr:rowOff>
    </xdr:to>
    <xdr:pic>
      <xdr:nvPicPr>
        <xdr:cNvPr id="34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17373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561975</xdr:colOff>
      <xdr:row>199</xdr:row>
      <xdr:rowOff>638175</xdr:rowOff>
    </xdr:to>
    <xdr:pic>
      <xdr:nvPicPr>
        <xdr:cNvPr id="34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342900</xdr:rowOff>
    </xdr:from>
    <xdr:to>
      <xdr:col>16</xdr:col>
      <xdr:colOff>571500</xdr:colOff>
      <xdr:row>200</xdr:row>
      <xdr:rowOff>9525</xdr:rowOff>
    </xdr:to>
    <xdr:pic>
      <xdr:nvPicPr>
        <xdr:cNvPr id="34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17277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571500</xdr:colOff>
      <xdr:row>199</xdr:row>
      <xdr:rowOff>638175</xdr:rowOff>
    </xdr:to>
    <xdr:pic>
      <xdr:nvPicPr>
        <xdr:cNvPr id="34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571500</xdr:colOff>
      <xdr:row>199</xdr:row>
      <xdr:rowOff>638175</xdr:rowOff>
    </xdr:to>
    <xdr:pic>
      <xdr:nvPicPr>
        <xdr:cNvPr id="34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8</xdr:col>
      <xdr:colOff>571500</xdr:colOff>
      <xdr:row>199</xdr:row>
      <xdr:rowOff>638175</xdr:rowOff>
    </xdr:to>
    <xdr:pic>
      <xdr:nvPicPr>
        <xdr:cNvPr id="35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561975</xdr:colOff>
      <xdr:row>199</xdr:row>
      <xdr:rowOff>638175</xdr:rowOff>
    </xdr:to>
    <xdr:pic>
      <xdr:nvPicPr>
        <xdr:cNvPr id="35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10</xdr:col>
      <xdr:colOff>561975</xdr:colOff>
      <xdr:row>199</xdr:row>
      <xdr:rowOff>638175</xdr:rowOff>
    </xdr:to>
    <xdr:pic>
      <xdr:nvPicPr>
        <xdr:cNvPr id="35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561975</xdr:colOff>
      <xdr:row>199</xdr:row>
      <xdr:rowOff>638175</xdr:rowOff>
    </xdr:to>
    <xdr:pic>
      <xdr:nvPicPr>
        <xdr:cNvPr id="35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7</xdr:col>
      <xdr:colOff>571500</xdr:colOff>
      <xdr:row>200</xdr:row>
      <xdr:rowOff>0</xdr:rowOff>
    </xdr:to>
    <xdr:pic>
      <xdr:nvPicPr>
        <xdr:cNvPr id="35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571500</xdr:colOff>
      <xdr:row>200</xdr:row>
      <xdr:rowOff>0</xdr:rowOff>
    </xdr:to>
    <xdr:pic>
      <xdr:nvPicPr>
        <xdr:cNvPr id="35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571500</xdr:colOff>
      <xdr:row>200</xdr:row>
      <xdr:rowOff>0</xdr:rowOff>
    </xdr:to>
    <xdr:pic>
      <xdr:nvPicPr>
        <xdr:cNvPr id="35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571500</xdr:colOff>
      <xdr:row>200</xdr:row>
      <xdr:rowOff>0</xdr:rowOff>
    </xdr:to>
    <xdr:pic>
      <xdr:nvPicPr>
        <xdr:cNvPr id="35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571500</xdr:colOff>
      <xdr:row>200</xdr:row>
      <xdr:rowOff>0</xdr:rowOff>
    </xdr:to>
    <xdr:pic>
      <xdr:nvPicPr>
        <xdr:cNvPr id="35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571500</xdr:colOff>
      <xdr:row>200</xdr:row>
      <xdr:rowOff>0</xdr:rowOff>
    </xdr:to>
    <xdr:pic>
      <xdr:nvPicPr>
        <xdr:cNvPr id="35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0</xdr:colOff>
      <xdr:row>200</xdr:row>
      <xdr:rowOff>9525</xdr:rowOff>
    </xdr:to>
    <xdr:pic>
      <xdr:nvPicPr>
        <xdr:cNvPr id="36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17373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9525</xdr:colOff>
      <xdr:row>199</xdr:row>
      <xdr:rowOff>638175</xdr:rowOff>
    </xdr:to>
    <xdr:pic>
      <xdr:nvPicPr>
        <xdr:cNvPr id="36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17373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199</xdr:row>
      <xdr:rowOff>0</xdr:rowOff>
    </xdr:from>
    <xdr:to>
      <xdr:col>14</xdr:col>
      <xdr:colOff>0</xdr:colOff>
      <xdr:row>200</xdr:row>
      <xdr:rowOff>0</xdr:rowOff>
    </xdr:to>
    <xdr:pic>
      <xdr:nvPicPr>
        <xdr:cNvPr id="36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17373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0</xdr:rowOff>
    </xdr:from>
    <xdr:to>
      <xdr:col>15</xdr:col>
      <xdr:colOff>0</xdr:colOff>
      <xdr:row>200</xdr:row>
      <xdr:rowOff>0</xdr:rowOff>
    </xdr:to>
    <xdr:pic>
      <xdr:nvPicPr>
        <xdr:cNvPr id="36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17373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561975</xdr:colOff>
      <xdr:row>199</xdr:row>
      <xdr:rowOff>638175</xdr:rowOff>
    </xdr:to>
    <xdr:pic>
      <xdr:nvPicPr>
        <xdr:cNvPr id="36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342900</xdr:rowOff>
    </xdr:from>
    <xdr:to>
      <xdr:col>16</xdr:col>
      <xdr:colOff>571500</xdr:colOff>
      <xdr:row>200</xdr:row>
      <xdr:rowOff>9525</xdr:rowOff>
    </xdr:to>
    <xdr:pic>
      <xdr:nvPicPr>
        <xdr:cNvPr id="36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17277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571500</xdr:colOff>
      <xdr:row>199</xdr:row>
      <xdr:rowOff>638175</xdr:rowOff>
    </xdr:to>
    <xdr:pic>
      <xdr:nvPicPr>
        <xdr:cNvPr id="36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571500</xdr:colOff>
      <xdr:row>199</xdr:row>
      <xdr:rowOff>638175</xdr:rowOff>
    </xdr:to>
    <xdr:pic>
      <xdr:nvPicPr>
        <xdr:cNvPr id="36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8</xdr:col>
      <xdr:colOff>571500</xdr:colOff>
      <xdr:row>199</xdr:row>
      <xdr:rowOff>638175</xdr:rowOff>
    </xdr:to>
    <xdr:pic>
      <xdr:nvPicPr>
        <xdr:cNvPr id="36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561975</xdr:colOff>
      <xdr:row>199</xdr:row>
      <xdr:rowOff>638175</xdr:rowOff>
    </xdr:to>
    <xdr:pic>
      <xdr:nvPicPr>
        <xdr:cNvPr id="36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10</xdr:col>
      <xdr:colOff>561975</xdr:colOff>
      <xdr:row>199</xdr:row>
      <xdr:rowOff>638175</xdr:rowOff>
    </xdr:to>
    <xdr:pic>
      <xdr:nvPicPr>
        <xdr:cNvPr id="37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561975</xdr:colOff>
      <xdr:row>199</xdr:row>
      <xdr:rowOff>638175</xdr:rowOff>
    </xdr:to>
    <xdr:pic>
      <xdr:nvPicPr>
        <xdr:cNvPr id="37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7</xdr:col>
      <xdr:colOff>571500</xdr:colOff>
      <xdr:row>200</xdr:row>
      <xdr:rowOff>0</xdr:rowOff>
    </xdr:to>
    <xdr:pic>
      <xdr:nvPicPr>
        <xdr:cNvPr id="37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571500</xdr:colOff>
      <xdr:row>200</xdr:row>
      <xdr:rowOff>0</xdr:rowOff>
    </xdr:to>
    <xdr:pic>
      <xdr:nvPicPr>
        <xdr:cNvPr id="37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571500</xdr:colOff>
      <xdr:row>200</xdr:row>
      <xdr:rowOff>0</xdr:rowOff>
    </xdr:to>
    <xdr:pic>
      <xdr:nvPicPr>
        <xdr:cNvPr id="37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571500</xdr:colOff>
      <xdr:row>200</xdr:row>
      <xdr:rowOff>0</xdr:rowOff>
    </xdr:to>
    <xdr:pic>
      <xdr:nvPicPr>
        <xdr:cNvPr id="37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571500</xdr:colOff>
      <xdr:row>200</xdr:row>
      <xdr:rowOff>0</xdr:rowOff>
    </xdr:to>
    <xdr:pic>
      <xdr:nvPicPr>
        <xdr:cNvPr id="37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571500</xdr:colOff>
      <xdr:row>200</xdr:row>
      <xdr:rowOff>0</xdr:rowOff>
    </xdr:to>
    <xdr:pic>
      <xdr:nvPicPr>
        <xdr:cNvPr id="37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0</xdr:colOff>
      <xdr:row>200</xdr:row>
      <xdr:rowOff>9525</xdr:rowOff>
    </xdr:to>
    <xdr:pic>
      <xdr:nvPicPr>
        <xdr:cNvPr id="37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17373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199</xdr:row>
      <xdr:rowOff>0</xdr:rowOff>
    </xdr:from>
    <xdr:to>
      <xdr:col>13</xdr:col>
      <xdr:colOff>9525</xdr:colOff>
      <xdr:row>199</xdr:row>
      <xdr:rowOff>638175</xdr:rowOff>
    </xdr:to>
    <xdr:pic>
      <xdr:nvPicPr>
        <xdr:cNvPr id="37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17373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199</xdr:row>
      <xdr:rowOff>0</xdr:rowOff>
    </xdr:from>
    <xdr:to>
      <xdr:col>14</xdr:col>
      <xdr:colOff>0</xdr:colOff>
      <xdr:row>200</xdr:row>
      <xdr:rowOff>0</xdr:rowOff>
    </xdr:to>
    <xdr:pic>
      <xdr:nvPicPr>
        <xdr:cNvPr id="38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17373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199</xdr:row>
      <xdr:rowOff>0</xdr:rowOff>
    </xdr:from>
    <xdr:to>
      <xdr:col>15</xdr:col>
      <xdr:colOff>0</xdr:colOff>
      <xdr:row>200</xdr:row>
      <xdr:rowOff>0</xdr:rowOff>
    </xdr:to>
    <xdr:pic>
      <xdr:nvPicPr>
        <xdr:cNvPr id="38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17373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561975</xdr:colOff>
      <xdr:row>199</xdr:row>
      <xdr:rowOff>638175</xdr:rowOff>
    </xdr:to>
    <xdr:pic>
      <xdr:nvPicPr>
        <xdr:cNvPr id="38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342900</xdr:rowOff>
    </xdr:from>
    <xdr:to>
      <xdr:col>16</xdr:col>
      <xdr:colOff>571500</xdr:colOff>
      <xdr:row>200</xdr:row>
      <xdr:rowOff>9525</xdr:rowOff>
    </xdr:to>
    <xdr:pic>
      <xdr:nvPicPr>
        <xdr:cNvPr id="38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17277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571500</xdr:colOff>
      <xdr:row>199</xdr:row>
      <xdr:rowOff>638175</xdr:rowOff>
    </xdr:to>
    <xdr:pic>
      <xdr:nvPicPr>
        <xdr:cNvPr id="38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571500</xdr:colOff>
      <xdr:row>199</xdr:row>
      <xdr:rowOff>638175</xdr:rowOff>
    </xdr:to>
    <xdr:pic>
      <xdr:nvPicPr>
        <xdr:cNvPr id="38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8</xdr:col>
      <xdr:colOff>571500</xdr:colOff>
      <xdr:row>199</xdr:row>
      <xdr:rowOff>638175</xdr:rowOff>
    </xdr:to>
    <xdr:pic>
      <xdr:nvPicPr>
        <xdr:cNvPr id="38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1737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561975</xdr:colOff>
      <xdr:row>199</xdr:row>
      <xdr:rowOff>638175</xdr:rowOff>
    </xdr:to>
    <xdr:pic>
      <xdr:nvPicPr>
        <xdr:cNvPr id="38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10</xdr:col>
      <xdr:colOff>561975</xdr:colOff>
      <xdr:row>199</xdr:row>
      <xdr:rowOff>638175</xdr:rowOff>
    </xdr:to>
    <xdr:pic>
      <xdr:nvPicPr>
        <xdr:cNvPr id="38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199</xdr:row>
      <xdr:rowOff>0</xdr:rowOff>
    </xdr:from>
    <xdr:to>
      <xdr:col>11</xdr:col>
      <xdr:colOff>561975</xdr:colOff>
      <xdr:row>199</xdr:row>
      <xdr:rowOff>638175</xdr:rowOff>
    </xdr:to>
    <xdr:pic>
      <xdr:nvPicPr>
        <xdr:cNvPr id="38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17373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7</xdr:col>
      <xdr:colOff>571500</xdr:colOff>
      <xdr:row>200</xdr:row>
      <xdr:rowOff>0</xdr:rowOff>
    </xdr:to>
    <xdr:pic>
      <xdr:nvPicPr>
        <xdr:cNvPr id="39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571500</xdr:colOff>
      <xdr:row>200</xdr:row>
      <xdr:rowOff>0</xdr:rowOff>
    </xdr:to>
    <xdr:pic>
      <xdr:nvPicPr>
        <xdr:cNvPr id="39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571500</xdr:colOff>
      <xdr:row>200</xdr:row>
      <xdr:rowOff>0</xdr:rowOff>
    </xdr:to>
    <xdr:pic>
      <xdr:nvPicPr>
        <xdr:cNvPr id="39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571500</xdr:colOff>
      <xdr:row>200</xdr:row>
      <xdr:rowOff>0</xdr:rowOff>
    </xdr:to>
    <xdr:pic>
      <xdr:nvPicPr>
        <xdr:cNvPr id="39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571500</xdr:colOff>
      <xdr:row>200</xdr:row>
      <xdr:rowOff>0</xdr:rowOff>
    </xdr:to>
    <xdr:pic>
      <xdr:nvPicPr>
        <xdr:cNvPr id="39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571500</xdr:colOff>
      <xdr:row>200</xdr:row>
      <xdr:rowOff>0</xdr:rowOff>
    </xdr:to>
    <xdr:pic>
      <xdr:nvPicPr>
        <xdr:cNvPr id="39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17373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0</xdr:colOff>
      <xdr:row>200</xdr:row>
      <xdr:rowOff>9525</xdr:rowOff>
    </xdr:to>
    <xdr:pic>
      <xdr:nvPicPr>
        <xdr:cNvPr id="39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17373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9525</xdr:colOff>
      <xdr:row>247</xdr:row>
      <xdr:rowOff>638175</xdr:rowOff>
    </xdr:to>
    <xdr:pic>
      <xdr:nvPicPr>
        <xdr:cNvPr id="39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3096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247</xdr:row>
      <xdr:rowOff>0</xdr:rowOff>
    </xdr:from>
    <xdr:to>
      <xdr:col>14</xdr:col>
      <xdr:colOff>0</xdr:colOff>
      <xdr:row>248</xdr:row>
      <xdr:rowOff>0</xdr:rowOff>
    </xdr:to>
    <xdr:pic>
      <xdr:nvPicPr>
        <xdr:cNvPr id="39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93096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247</xdr:row>
      <xdr:rowOff>0</xdr:rowOff>
    </xdr:from>
    <xdr:to>
      <xdr:col>15</xdr:col>
      <xdr:colOff>0</xdr:colOff>
      <xdr:row>248</xdr:row>
      <xdr:rowOff>0</xdr:rowOff>
    </xdr:to>
    <xdr:pic>
      <xdr:nvPicPr>
        <xdr:cNvPr id="39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93096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247</xdr:row>
      <xdr:rowOff>0</xdr:rowOff>
    </xdr:from>
    <xdr:to>
      <xdr:col>15</xdr:col>
      <xdr:colOff>561975</xdr:colOff>
      <xdr:row>247</xdr:row>
      <xdr:rowOff>638175</xdr:rowOff>
    </xdr:to>
    <xdr:pic>
      <xdr:nvPicPr>
        <xdr:cNvPr id="40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342900</xdr:rowOff>
    </xdr:from>
    <xdr:to>
      <xdr:col>16</xdr:col>
      <xdr:colOff>571500</xdr:colOff>
      <xdr:row>248</xdr:row>
      <xdr:rowOff>9525</xdr:rowOff>
    </xdr:to>
    <xdr:pic>
      <xdr:nvPicPr>
        <xdr:cNvPr id="40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9300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571500</xdr:colOff>
      <xdr:row>247</xdr:row>
      <xdr:rowOff>638175</xdr:rowOff>
    </xdr:to>
    <xdr:pic>
      <xdr:nvPicPr>
        <xdr:cNvPr id="40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247</xdr:row>
      <xdr:rowOff>0</xdr:rowOff>
    </xdr:from>
    <xdr:to>
      <xdr:col>18</xdr:col>
      <xdr:colOff>571500</xdr:colOff>
      <xdr:row>247</xdr:row>
      <xdr:rowOff>638175</xdr:rowOff>
    </xdr:to>
    <xdr:pic>
      <xdr:nvPicPr>
        <xdr:cNvPr id="40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571500</xdr:colOff>
      <xdr:row>247</xdr:row>
      <xdr:rowOff>638175</xdr:rowOff>
    </xdr:to>
    <xdr:pic>
      <xdr:nvPicPr>
        <xdr:cNvPr id="40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561975</xdr:colOff>
      <xdr:row>247</xdr:row>
      <xdr:rowOff>638175</xdr:rowOff>
    </xdr:to>
    <xdr:pic>
      <xdr:nvPicPr>
        <xdr:cNvPr id="40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247</xdr:row>
      <xdr:rowOff>0</xdr:rowOff>
    </xdr:from>
    <xdr:to>
      <xdr:col>10</xdr:col>
      <xdr:colOff>561975</xdr:colOff>
      <xdr:row>247</xdr:row>
      <xdr:rowOff>638175</xdr:rowOff>
    </xdr:to>
    <xdr:pic>
      <xdr:nvPicPr>
        <xdr:cNvPr id="40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561975</xdr:colOff>
      <xdr:row>247</xdr:row>
      <xdr:rowOff>638175</xdr:rowOff>
    </xdr:to>
    <xdr:pic>
      <xdr:nvPicPr>
        <xdr:cNvPr id="40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571500</xdr:colOff>
      <xdr:row>248</xdr:row>
      <xdr:rowOff>0</xdr:rowOff>
    </xdr:to>
    <xdr:pic>
      <xdr:nvPicPr>
        <xdr:cNvPr id="40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571500</xdr:colOff>
      <xdr:row>248</xdr:row>
      <xdr:rowOff>0</xdr:rowOff>
    </xdr:to>
    <xdr:pic>
      <xdr:nvPicPr>
        <xdr:cNvPr id="40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571500</xdr:colOff>
      <xdr:row>248</xdr:row>
      <xdr:rowOff>0</xdr:rowOff>
    </xdr:to>
    <xdr:pic>
      <xdr:nvPicPr>
        <xdr:cNvPr id="41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571500</xdr:colOff>
      <xdr:row>248</xdr:row>
      <xdr:rowOff>0</xdr:rowOff>
    </xdr:to>
    <xdr:pic>
      <xdr:nvPicPr>
        <xdr:cNvPr id="41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571500</xdr:colOff>
      <xdr:row>248</xdr:row>
      <xdr:rowOff>0</xdr:rowOff>
    </xdr:to>
    <xdr:pic>
      <xdr:nvPicPr>
        <xdr:cNvPr id="41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571500</xdr:colOff>
      <xdr:row>248</xdr:row>
      <xdr:rowOff>0</xdr:rowOff>
    </xdr:to>
    <xdr:pic>
      <xdr:nvPicPr>
        <xdr:cNvPr id="41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9525</xdr:rowOff>
    </xdr:to>
    <xdr:pic>
      <xdr:nvPicPr>
        <xdr:cNvPr id="41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93096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9525</xdr:colOff>
      <xdr:row>247</xdr:row>
      <xdr:rowOff>638175</xdr:rowOff>
    </xdr:to>
    <xdr:pic>
      <xdr:nvPicPr>
        <xdr:cNvPr id="41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3096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247</xdr:row>
      <xdr:rowOff>0</xdr:rowOff>
    </xdr:from>
    <xdr:to>
      <xdr:col>14</xdr:col>
      <xdr:colOff>0</xdr:colOff>
      <xdr:row>248</xdr:row>
      <xdr:rowOff>0</xdr:rowOff>
    </xdr:to>
    <xdr:pic>
      <xdr:nvPicPr>
        <xdr:cNvPr id="41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93096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247</xdr:row>
      <xdr:rowOff>0</xdr:rowOff>
    </xdr:from>
    <xdr:to>
      <xdr:col>15</xdr:col>
      <xdr:colOff>0</xdr:colOff>
      <xdr:row>248</xdr:row>
      <xdr:rowOff>0</xdr:rowOff>
    </xdr:to>
    <xdr:pic>
      <xdr:nvPicPr>
        <xdr:cNvPr id="41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93096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247</xdr:row>
      <xdr:rowOff>0</xdr:rowOff>
    </xdr:from>
    <xdr:to>
      <xdr:col>15</xdr:col>
      <xdr:colOff>561975</xdr:colOff>
      <xdr:row>247</xdr:row>
      <xdr:rowOff>638175</xdr:rowOff>
    </xdr:to>
    <xdr:pic>
      <xdr:nvPicPr>
        <xdr:cNvPr id="41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342900</xdr:rowOff>
    </xdr:from>
    <xdr:to>
      <xdr:col>16</xdr:col>
      <xdr:colOff>571500</xdr:colOff>
      <xdr:row>248</xdr:row>
      <xdr:rowOff>9525</xdr:rowOff>
    </xdr:to>
    <xdr:pic>
      <xdr:nvPicPr>
        <xdr:cNvPr id="41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9300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571500</xdr:colOff>
      <xdr:row>247</xdr:row>
      <xdr:rowOff>638175</xdr:rowOff>
    </xdr:to>
    <xdr:pic>
      <xdr:nvPicPr>
        <xdr:cNvPr id="42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247</xdr:row>
      <xdr:rowOff>0</xdr:rowOff>
    </xdr:from>
    <xdr:to>
      <xdr:col>18</xdr:col>
      <xdr:colOff>571500</xdr:colOff>
      <xdr:row>247</xdr:row>
      <xdr:rowOff>638175</xdr:rowOff>
    </xdr:to>
    <xdr:pic>
      <xdr:nvPicPr>
        <xdr:cNvPr id="42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571500</xdr:colOff>
      <xdr:row>247</xdr:row>
      <xdr:rowOff>638175</xdr:rowOff>
    </xdr:to>
    <xdr:pic>
      <xdr:nvPicPr>
        <xdr:cNvPr id="42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561975</xdr:colOff>
      <xdr:row>247</xdr:row>
      <xdr:rowOff>638175</xdr:rowOff>
    </xdr:to>
    <xdr:pic>
      <xdr:nvPicPr>
        <xdr:cNvPr id="42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247</xdr:row>
      <xdr:rowOff>0</xdr:rowOff>
    </xdr:from>
    <xdr:to>
      <xdr:col>10</xdr:col>
      <xdr:colOff>561975</xdr:colOff>
      <xdr:row>247</xdr:row>
      <xdr:rowOff>638175</xdr:rowOff>
    </xdr:to>
    <xdr:pic>
      <xdr:nvPicPr>
        <xdr:cNvPr id="42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561975</xdr:colOff>
      <xdr:row>247</xdr:row>
      <xdr:rowOff>638175</xdr:rowOff>
    </xdr:to>
    <xdr:pic>
      <xdr:nvPicPr>
        <xdr:cNvPr id="42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571500</xdr:colOff>
      <xdr:row>248</xdr:row>
      <xdr:rowOff>0</xdr:rowOff>
    </xdr:to>
    <xdr:pic>
      <xdr:nvPicPr>
        <xdr:cNvPr id="42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571500</xdr:colOff>
      <xdr:row>248</xdr:row>
      <xdr:rowOff>0</xdr:rowOff>
    </xdr:to>
    <xdr:pic>
      <xdr:nvPicPr>
        <xdr:cNvPr id="42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571500</xdr:colOff>
      <xdr:row>248</xdr:row>
      <xdr:rowOff>0</xdr:rowOff>
    </xdr:to>
    <xdr:pic>
      <xdr:nvPicPr>
        <xdr:cNvPr id="42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571500</xdr:colOff>
      <xdr:row>248</xdr:row>
      <xdr:rowOff>0</xdr:rowOff>
    </xdr:to>
    <xdr:pic>
      <xdr:nvPicPr>
        <xdr:cNvPr id="42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571500</xdr:colOff>
      <xdr:row>248</xdr:row>
      <xdr:rowOff>0</xdr:rowOff>
    </xdr:to>
    <xdr:pic>
      <xdr:nvPicPr>
        <xdr:cNvPr id="43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571500</xdr:colOff>
      <xdr:row>248</xdr:row>
      <xdr:rowOff>0</xdr:rowOff>
    </xdr:to>
    <xdr:pic>
      <xdr:nvPicPr>
        <xdr:cNvPr id="43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9525</xdr:rowOff>
    </xdr:to>
    <xdr:pic>
      <xdr:nvPicPr>
        <xdr:cNvPr id="43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93096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9525</xdr:colOff>
      <xdr:row>247</xdr:row>
      <xdr:rowOff>638175</xdr:rowOff>
    </xdr:to>
    <xdr:pic>
      <xdr:nvPicPr>
        <xdr:cNvPr id="43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3096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247</xdr:row>
      <xdr:rowOff>0</xdr:rowOff>
    </xdr:from>
    <xdr:to>
      <xdr:col>14</xdr:col>
      <xdr:colOff>0</xdr:colOff>
      <xdr:row>248</xdr:row>
      <xdr:rowOff>0</xdr:rowOff>
    </xdr:to>
    <xdr:pic>
      <xdr:nvPicPr>
        <xdr:cNvPr id="43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93096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247</xdr:row>
      <xdr:rowOff>0</xdr:rowOff>
    </xdr:from>
    <xdr:to>
      <xdr:col>15</xdr:col>
      <xdr:colOff>0</xdr:colOff>
      <xdr:row>248</xdr:row>
      <xdr:rowOff>0</xdr:rowOff>
    </xdr:to>
    <xdr:pic>
      <xdr:nvPicPr>
        <xdr:cNvPr id="43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93096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247</xdr:row>
      <xdr:rowOff>0</xdr:rowOff>
    </xdr:from>
    <xdr:to>
      <xdr:col>15</xdr:col>
      <xdr:colOff>561975</xdr:colOff>
      <xdr:row>247</xdr:row>
      <xdr:rowOff>638175</xdr:rowOff>
    </xdr:to>
    <xdr:pic>
      <xdr:nvPicPr>
        <xdr:cNvPr id="43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342900</xdr:rowOff>
    </xdr:from>
    <xdr:to>
      <xdr:col>16</xdr:col>
      <xdr:colOff>571500</xdr:colOff>
      <xdr:row>248</xdr:row>
      <xdr:rowOff>9525</xdr:rowOff>
    </xdr:to>
    <xdr:pic>
      <xdr:nvPicPr>
        <xdr:cNvPr id="43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9300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571500</xdr:colOff>
      <xdr:row>247</xdr:row>
      <xdr:rowOff>638175</xdr:rowOff>
    </xdr:to>
    <xdr:pic>
      <xdr:nvPicPr>
        <xdr:cNvPr id="43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247</xdr:row>
      <xdr:rowOff>0</xdr:rowOff>
    </xdr:from>
    <xdr:to>
      <xdr:col>18</xdr:col>
      <xdr:colOff>571500</xdr:colOff>
      <xdr:row>247</xdr:row>
      <xdr:rowOff>638175</xdr:rowOff>
    </xdr:to>
    <xdr:pic>
      <xdr:nvPicPr>
        <xdr:cNvPr id="43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571500</xdr:colOff>
      <xdr:row>247</xdr:row>
      <xdr:rowOff>638175</xdr:rowOff>
    </xdr:to>
    <xdr:pic>
      <xdr:nvPicPr>
        <xdr:cNvPr id="44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561975</xdr:colOff>
      <xdr:row>247</xdr:row>
      <xdr:rowOff>638175</xdr:rowOff>
    </xdr:to>
    <xdr:pic>
      <xdr:nvPicPr>
        <xdr:cNvPr id="44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247</xdr:row>
      <xdr:rowOff>0</xdr:rowOff>
    </xdr:from>
    <xdr:to>
      <xdr:col>10</xdr:col>
      <xdr:colOff>561975</xdr:colOff>
      <xdr:row>247</xdr:row>
      <xdr:rowOff>638175</xdr:rowOff>
    </xdr:to>
    <xdr:pic>
      <xdr:nvPicPr>
        <xdr:cNvPr id="44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561975</xdr:colOff>
      <xdr:row>247</xdr:row>
      <xdr:rowOff>638175</xdr:rowOff>
    </xdr:to>
    <xdr:pic>
      <xdr:nvPicPr>
        <xdr:cNvPr id="44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571500</xdr:colOff>
      <xdr:row>248</xdr:row>
      <xdr:rowOff>0</xdr:rowOff>
    </xdr:to>
    <xdr:pic>
      <xdr:nvPicPr>
        <xdr:cNvPr id="44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571500</xdr:colOff>
      <xdr:row>248</xdr:row>
      <xdr:rowOff>0</xdr:rowOff>
    </xdr:to>
    <xdr:pic>
      <xdr:nvPicPr>
        <xdr:cNvPr id="44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571500</xdr:colOff>
      <xdr:row>248</xdr:row>
      <xdr:rowOff>0</xdr:rowOff>
    </xdr:to>
    <xdr:pic>
      <xdr:nvPicPr>
        <xdr:cNvPr id="44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571500</xdr:colOff>
      <xdr:row>248</xdr:row>
      <xdr:rowOff>0</xdr:rowOff>
    </xdr:to>
    <xdr:pic>
      <xdr:nvPicPr>
        <xdr:cNvPr id="44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571500</xdr:colOff>
      <xdr:row>248</xdr:row>
      <xdr:rowOff>0</xdr:rowOff>
    </xdr:to>
    <xdr:pic>
      <xdr:nvPicPr>
        <xdr:cNvPr id="44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571500</xdr:colOff>
      <xdr:row>248</xdr:row>
      <xdr:rowOff>0</xdr:rowOff>
    </xdr:to>
    <xdr:pic>
      <xdr:nvPicPr>
        <xdr:cNvPr id="44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9525</xdr:rowOff>
    </xdr:to>
    <xdr:pic>
      <xdr:nvPicPr>
        <xdr:cNvPr id="45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93096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9525</xdr:colOff>
      <xdr:row>247</xdr:row>
      <xdr:rowOff>638175</xdr:rowOff>
    </xdr:to>
    <xdr:pic>
      <xdr:nvPicPr>
        <xdr:cNvPr id="45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3096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247</xdr:row>
      <xdr:rowOff>0</xdr:rowOff>
    </xdr:from>
    <xdr:to>
      <xdr:col>14</xdr:col>
      <xdr:colOff>0</xdr:colOff>
      <xdr:row>248</xdr:row>
      <xdr:rowOff>0</xdr:rowOff>
    </xdr:to>
    <xdr:pic>
      <xdr:nvPicPr>
        <xdr:cNvPr id="45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93096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247</xdr:row>
      <xdr:rowOff>0</xdr:rowOff>
    </xdr:from>
    <xdr:to>
      <xdr:col>15</xdr:col>
      <xdr:colOff>0</xdr:colOff>
      <xdr:row>248</xdr:row>
      <xdr:rowOff>0</xdr:rowOff>
    </xdr:to>
    <xdr:pic>
      <xdr:nvPicPr>
        <xdr:cNvPr id="45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93096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247</xdr:row>
      <xdr:rowOff>0</xdr:rowOff>
    </xdr:from>
    <xdr:to>
      <xdr:col>15</xdr:col>
      <xdr:colOff>561975</xdr:colOff>
      <xdr:row>247</xdr:row>
      <xdr:rowOff>638175</xdr:rowOff>
    </xdr:to>
    <xdr:pic>
      <xdr:nvPicPr>
        <xdr:cNvPr id="45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342900</xdr:rowOff>
    </xdr:from>
    <xdr:to>
      <xdr:col>16</xdr:col>
      <xdr:colOff>571500</xdr:colOff>
      <xdr:row>248</xdr:row>
      <xdr:rowOff>9525</xdr:rowOff>
    </xdr:to>
    <xdr:pic>
      <xdr:nvPicPr>
        <xdr:cNvPr id="45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9300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571500</xdr:colOff>
      <xdr:row>247</xdr:row>
      <xdr:rowOff>638175</xdr:rowOff>
    </xdr:to>
    <xdr:pic>
      <xdr:nvPicPr>
        <xdr:cNvPr id="45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247</xdr:row>
      <xdr:rowOff>0</xdr:rowOff>
    </xdr:from>
    <xdr:to>
      <xdr:col>18</xdr:col>
      <xdr:colOff>571500</xdr:colOff>
      <xdr:row>247</xdr:row>
      <xdr:rowOff>638175</xdr:rowOff>
    </xdr:to>
    <xdr:pic>
      <xdr:nvPicPr>
        <xdr:cNvPr id="45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571500</xdr:colOff>
      <xdr:row>247</xdr:row>
      <xdr:rowOff>638175</xdr:rowOff>
    </xdr:to>
    <xdr:pic>
      <xdr:nvPicPr>
        <xdr:cNvPr id="45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561975</xdr:colOff>
      <xdr:row>247</xdr:row>
      <xdr:rowOff>638175</xdr:rowOff>
    </xdr:to>
    <xdr:pic>
      <xdr:nvPicPr>
        <xdr:cNvPr id="45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247</xdr:row>
      <xdr:rowOff>0</xdr:rowOff>
    </xdr:from>
    <xdr:to>
      <xdr:col>10</xdr:col>
      <xdr:colOff>561975</xdr:colOff>
      <xdr:row>247</xdr:row>
      <xdr:rowOff>638175</xdr:rowOff>
    </xdr:to>
    <xdr:pic>
      <xdr:nvPicPr>
        <xdr:cNvPr id="46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561975</xdr:colOff>
      <xdr:row>247</xdr:row>
      <xdr:rowOff>638175</xdr:rowOff>
    </xdr:to>
    <xdr:pic>
      <xdr:nvPicPr>
        <xdr:cNvPr id="46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571500</xdr:colOff>
      <xdr:row>248</xdr:row>
      <xdr:rowOff>0</xdr:rowOff>
    </xdr:to>
    <xdr:pic>
      <xdr:nvPicPr>
        <xdr:cNvPr id="46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571500</xdr:colOff>
      <xdr:row>248</xdr:row>
      <xdr:rowOff>0</xdr:rowOff>
    </xdr:to>
    <xdr:pic>
      <xdr:nvPicPr>
        <xdr:cNvPr id="46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571500</xdr:colOff>
      <xdr:row>248</xdr:row>
      <xdr:rowOff>0</xdr:rowOff>
    </xdr:to>
    <xdr:pic>
      <xdr:nvPicPr>
        <xdr:cNvPr id="46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571500</xdr:colOff>
      <xdr:row>248</xdr:row>
      <xdr:rowOff>0</xdr:rowOff>
    </xdr:to>
    <xdr:pic>
      <xdr:nvPicPr>
        <xdr:cNvPr id="46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571500</xdr:colOff>
      <xdr:row>248</xdr:row>
      <xdr:rowOff>0</xdr:rowOff>
    </xdr:to>
    <xdr:pic>
      <xdr:nvPicPr>
        <xdr:cNvPr id="46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571500</xdr:colOff>
      <xdr:row>248</xdr:row>
      <xdr:rowOff>0</xdr:rowOff>
    </xdr:to>
    <xdr:pic>
      <xdr:nvPicPr>
        <xdr:cNvPr id="46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9525</xdr:rowOff>
    </xdr:to>
    <xdr:pic>
      <xdr:nvPicPr>
        <xdr:cNvPr id="46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93096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247</xdr:row>
      <xdr:rowOff>0</xdr:rowOff>
    </xdr:from>
    <xdr:to>
      <xdr:col>13</xdr:col>
      <xdr:colOff>9525</xdr:colOff>
      <xdr:row>247</xdr:row>
      <xdr:rowOff>638175</xdr:rowOff>
    </xdr:to>
    <xdr:pic>
      <xdr:nvPicPr>
        <xdr:cNvPr id="46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3096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247</xdr:row>
      <xdr:rowOff>0</xdr:rowOff>
    </xdr:from>
    <xdr:to>
      <xdr:col>14</xdr:col>
      <xdr:colOff>0</xdr:colOff>
      <xdr:row>248</xdr:row>
      <xdr:rowOff>0</xdr:rowOff>
    </xdr:to>
    <xdr:pic>
      <xdr:nvPicPr>
        <xdr:cNvPr id="47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93096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247</xdr:row>
      <xdr:rowOff>0</xdr:rowOff>
    </xdr:from>
    <xdr:to>
      <xdr:col>15</xdr:col>
      <xdr:colOff>0</xdr:colOff>
      <xdr:row>248</xdr:row>
      <xdr:rowOff>0</xdr:rowOff>
    </xdr:to>
    <xdr:pic>
      <xdr:nvPicPr>
        <xdr:cNvPr id="47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393096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247</xdr:row>
      <xdr:rowOff>0</xdr:rowOff>
    </xdr:from>
    <xdr:to>
      <xdr:col>15</xdr:col>
      <xdr:colOff>561975</xdr:colOff>
      <xdr:row>247</xdr:row>
      <xdr:rowOff>638175</xdr:rowOff>
    </xdr:to>
    <xdr:pic>
      <xdr:nvPicPr>
        <xdr:cNvPr id="47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246</xdr:row>
      <xdr:rowOff>342900</xdr:rowOff>
    </xdr:from>
    <xdr:to>
      <xdr:col>16</xdr:col>
      <xdr:colOff>571500</xdr:colOff>
      <xdr:row>248</xdr:row>
      <xdr:rowOff>9525</xdr:rowOff>
    </xdr:to>
    <xdr:pic>
      <xdr:nvPicPr>
        <xdr:cNvPr id="47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393001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571500</xdr:colOff>
      <xdr:row>247</xdr:row>
      <xdr:rowOff>638175</xdr:rowOff>
    </xdr:to>
    <xdr:pic>
      <xdr:nvPicPr>
        <xdr:cNvPr id="47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247</xdr:row>
      <xdr:rowOff>0</xdr:rowOff>
    </xdr:from>
    <xdr:to>
      <xdr:col>18</xdr:col>
      <xdr:colOff>571500</xdr:colOff>
      <xdr:row>247</xdr:row>
      <xdr:rowOff>638175</xdr:rowOff>
    </xdr:to>
    <xdr:pic>
      <xdr:nvPicPr>
        <xdr:cNvPr id="47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571500</xdr:colOff>
      <xdr:row>247</xdr:row>
      <xdr:rowOff>638175</xdr:rowOff>
    </xdr:to>
    <xdr:pic>
      <xdr:nvPicPr>
        <xdr:cNvPr id="47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393096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561975</xdr:colOff>
      <xdr:row>247</xdr:row>
      <xdr:rowOff>638175</xdr:rowOff>
    </xdr:to>
    <xdr:pic>
      <xdr:nvPicPr>
        <xdr:cNvPr id="47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247</xdr:row>
      <xdr:rowOff>0</xdr:rowOff>
    </xdr:from>
    <xdr:to>
      <xdr:col>10</xdr:col>
      <xdr:colOff>561975</xdr:colOff>
      <xdr:row>247</xdr:row>
      <xdr:rowOff>638175</xdr:rowOff>
    </xdr:to>
    <xdr:pic>
      <xdr:nvPicPr>
        <xdr:cNvPr id="47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247</xdr:row>
      <xdr:rowOff>0</xdr:rowOff>
    </xdr:from>
    <xdr:to>
      <xdr:col>11</xdr:col>
      <xdr:colOff>561975</xdr:colOff>
      <xdr:row>247</xdr:row>
      <xdr:rowOff>638175</xdr:rowOff>
    </xdr:to>
    <xdr:pic>
      <xdr:nvPicPr>
        <xdr:cNvPr id="47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93096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571500</xdr:colOff>
      <xdr:row>248</xdr:row>
      <xdr:rowOff>0</xdr:rowOff>
    </xdr:to>
    <xdr:pic>
      <xdr:nvPicPr>
        <xdr:cNvPr id="48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247</xdr:row>
      <xdr:rowOff>0</xdr:rowOff>
    </xdr:from>
    <xdr:to>
      <xdr:col>6</xdr:col>
      <xdr:colOff>571500</xdr:colOff>
      <xdr:row>248</xdr:row>
      <xdr:rowOff>0</xdr:rowOff>
    </xdr:to>
    <xdr:pic>
      <xdr:nvPicPr>
        <xdr:cNvPr id="48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247</xdr:row>
      <xdr:rowOff>0</xdr:rowOff>
    </xdr:from>
    <xdr:to>
      <xdr:col>5</xdr:col>
      <xdr:colOff>571500</xdr:colOff>
      <xdr:row>248</xdr:row>
      <xdr:rowOff>0</xdr:rowOff>
    </xdr:to>
    <xdr:pic>
      <xdr:nvPicPr>
        <xdr:cNvPr id="48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571500</xdr:colOff>
      <xdr:row>248</xdr:row>
      <xdr:rowOff>0</xdr:rowOff>
    </xdr:to>
    <xdr:pic>
      <xdr:nvPicPr>
        <xdr:cNvPr id="48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571500</xdr:colOff>
      <xdr:row>248</xdr:row>
      <xdr:rowOff>0</xdr:rowOff>
    </xdr:to>
    <xdr:pic>
      <xdr:nvPicPr>
        <xdr:cNvPr id="48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571500</xdr:colOff>
      <xdr:row>248</xdr:row>
      <xdr:rowOff>0</xdr:rowOff>
    </xdr:to>
    <xdr:pic>
      <xdr:nvPicPr>
        <xdr:cNvPr id="48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393096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2</xdr:col>
      <xdr:colOff>0</xdr:colOff>
      <xdr:row>248</xdr:row>
      <xdr:rowOff>9525</xdr:rowOff>
    </xdr:to>
    <xdr:pic>
      <xdr:nvPicPr>
        <xdr:cNvPr id="48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93096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9525</xdr:colOff>
      <xdr:row>295</xdr:row>
      <xdr:rowOff>638175</xdr:rowOff>
    </xdr:to>
    <xdr:pic>
      <xdr:nvPicPr>
        <xdr:cNvPr id="48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68820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295</xdr:row>
      <xdr:rowOff>0</xdr:rowOff>
    </xdr:from>
    <xdr:to>
      <xdr:col>14</xdr:col>
      <xdr:colOff>0</xdr:colOff>
      <xdr:row>296</xdr:row>
      <xdr:rowOff>0</xdr:rowOff>
    </xdr:to>
    <xdr:pic>
      <xdr:nvPicPr>
        <xdr:cNvPr id="48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68820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295</xdr:row>
      <xdr:rowOff>0</xdr:rowOff>
    </xdr:from>
    <xdr:to>
      <xdr:col>15</xdr:col>
      <xdr:colOff>0</xdr:colOff>
      <xdr:row>296</xdr:row>
      <xdr:rowOff>0</xdr:rowOff>
    </xdr:to>
    <xdr:pic>
      <xdr:nvPicPr>
        <xdr:cNvPr id="48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882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295</xdr:row>
      <xdr:rowOff>0</xdr:rowOff>
    </xdr:from>
    <xdr:to>
      <xdr:col>15</xdr:col>
      <xdr:colOff>561975</xdr:colOff>
      <xdr:row>295</xdr:row>
      <xdr:rowOff>638175</xdr:rowOff>
    </xdr:to>
    <xdr:pic>
      <xdr:nvPicPr>
        <xdr:cNvPr id="49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294</xdr:row>
      <xdr:rowOff>342900</xdr:rowOff>
    </xdr:from>
    <xdr:to>
      <xdr:col>16</xdr:col>
      <xdr:colOff>571500</xdr:colOff>
      <xdr:row>296</xdr:row>
      <xdr:rowOff>9525</xdr:rowOff>
    </xdr:to>
    <xdr:pic>
      <xdr:nvPicPr>
        <xdr:cNvPr id="49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6872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571500</xdr:colOff>
      <xdr:row>295</xdr:row>
      <xdr:rowOff>638175</xdr:rowOff>
    </xdr:to>
    <xdr:pic>
      <xdr:nvPicPr>
        <xdr:cNvPr id="49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295</xdr:row>
      <xdr:rowOff>0</xdr:rowOff>
    </xdr:from>
    <xdr:to>
      <xdr:col>18</xdr:col>
      <xdr:colOff>571500</xdr:colOff>
      <xdr:row>295</xdr:row>
      <xdr:rowOff>638175</xdr:rowOff>
    </xdr:to>
    <xdr:pic>
      <xdr:nvPicPr>
        <xdr:cNvPr id="49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295</xdr:row>
      <xdr:rowOff>0</xdr:rowOff>
    </xdr:from>
    <xdr:to>
      <xdr:col>8</xdr:col>
      <xdr:colOff>571500</xdr:colOff>
      <xdr:row>295</xdr:row>
      <xdr:rowOff>638175</xdr:rowOff>
    </xdr:to>
    <xdr:pic>
      <xdr:nvPicPr>
        <xdr:cNvPr id="49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561975</xdr:colOff>
      <xdr:row>295</xdr:row>
      <xdr:rowOff>638175</xdr:rowOff>
    </xdr:to>
    <xdr:pic>
      <xdr:nvPicPr>
        <xdr:cNvPr id="49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561975</xdr:colOff>
      <xdr:row>295</xdr:row>
      <xdr:rowOff>638175</xdr:rowOff>
    </xdr:to>
    <xdr:pic>
      <xdr:nvPicPr>
        <xdr:cNvPr id="49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561975</xdr:colOff>
      <xdr:row>295</xdr:row>
      <xdr:rowOff>638175</xdr:rowOff>
    </xdr:to>
    <xdr:pic>
      <xdr:nvPicPr>
        <xdr:cNvPr id="49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571500</xdr:colOff>
      <xdr:row>296</xdr:row>
      <xdr:rowOff>0</xdr:rowOff>
    </xdr:to>
    <xdr:pic>
      <xdr:nvPicPr>
        <xdr:cNvPr id="49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571500</xdr:colOff>
      <xdr:row>296</xdr:row>
      <xdr:rowOff>0</xdr:rowOff>
    </xdr:to>
    <xdr:pic>
      <xdr:nvPicPr>
        <xdr:cNvPr id="49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571500</xdr:colOff>
      <xdr:row>296</xdr:row>
      <xdr:rowOff>0</xdr:rowOff>
    </xdr:to>
    <xdr:pic>
      <xdr:nvPicPr>
        <xdr:cNvPr id="50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571500</xdr:colOff>
      <xdr:row>296</xdr:row>
      <xdr:rowOff>0</xdr:rowOff>
    </xdr:to>
    <xdr:pic>
      <xdr:nvPicPr>
        <xdr:cNvPr id="50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571500</xdr:colOff>
      <xdr:row>296</xdr:row>
      <xdr:rowOff>0</xdr:rowOff>
    </xdr:to>
    <xdr:pic>
      <xdr:nvPicPr>
        <xdr:cNvPr id="50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571500</xdr:colOff>
      <xdr:row>296</xdr:row>
      <xdr:rowOff>0</xdr:rowOff>
    </xdr:to>
    <xdr:pic>
      <xdr:nvPicPr>
        <xdr:cNvPr id="50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0</xdr:colOff>
      <xdr:row>296</xdr:row>
      <xdr:rowOff>9525</xdr:rowOff>
    </xdr:to>
    <xdr:pic>
      <xdr:nvPicPr>
        <xdr:cNvPr id="50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6882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9525</xdr:colOff>
      <xdr:row>295</xdr:row>
      <xdr:rowOff>638175</xdr:rowOff>
    </xdr:to>
    <xdr:pic>
      <xdr:nvPicPr>
        <xdr:cNvPr id="50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68820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295</xdr:row>
      <xdr:rowOff>0</xdr:rowOff>
    </xdr:from>
    <xdr:to>
      <xdr:col>14</xdr:col>
      <xdr:colOff>0</xdr:colOff>
      <xdr:row>296</xdr:row>
      <xdr:rowOff>0</xdr:rowOff>
    </xdr:to>
    <xdr:pic>
      <xdr:nvPicPr>
        <xdr:cNvPr id="50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68820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295</xdr:row>
      <xdr:rowOff>0</xdr:rowOff>
    </xdr:from>
    <xdr:to>
      <xdr:col>15</xdr:col>
      <xdr:colOff>0</xdr:colOff>
      <xdr:row>296</xdr:row>
      <xdr:rowOff>0</xdr:rowOff>
    </xdr:to>
    <xdr:pic>
      <xdr:nvPicPr>
        <xdr:cNvPr id="50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882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295</xdr:row>
      <xdr:rowOff>0</xdr:rowOff>
    </xdr:from>
    <xdr:to>
      <xdr:col>15</xdr:col>
      <xdr:colOff>561975</xdr:colOff>
      <xdr:row>295</xdr:row>
      <xdr:rowOff>638175</xdr:rowOff>
    </xdr:to>
    <xdr:pic>
      <xdr:nvPicPr>
        <xdr:cNvPr id="50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294</xdr:row>
      <xdr:rowOff>342900</xdr:rowOff>
    </xdr:from>
    <xdr:to>
      <xdr:col>16</xdr:col>
      <xdr:colOff>571500</xdr:colOff>
      <xdr:row>296</xdr:row>
      <xdr:rowOff>9525</xdr:rowOff>
    </xdr:to>
    <xdr:pic>
      <xdr:nvPicPr>
        <xdr:cNvPr id="50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6872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571500</xdr:colOff>
      <xdr:row>295</xdr:row>
      <xdr:rowOff>638175</xdr:rowOff>
    </xdr:to>
    <xdr:pic>
      <xdr:nvPicPr>
        <xdr:cNvPr id="51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295</xdr:row>
      <xdr:rowOff>0</xdr:rowOff>
    </xdr:from>
    <xdr:to>
      <xdr:col>18</xdr:col>
      <xdr:colOff>571500</xdr:colOff>
      <xdr:row>295</xdr:row>
      <xdr:rowOff>638175</xdr:rowOff>
    </xdr:to>
    <xdr:pic>
      <xdr:nvPicPr>
        <xdr:cNvPr id="51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295</xdr:row>
      <xdr:rowOff>0</xdr:rowOff>
    </xdr:from>
    <xdr:to>
      <xdr:col>8</xdr:col>
      <xdr:colOff>571500</xdr:colOff>
      <xdr:row>295</xdr:row>
      <xdr:rowOff>638175</xdr:rowOff>
    </xdr:to>
    <xdr:pic>
      <xdr:nvPicPr>
        <xdr:cNvPr id="51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561975</xdr:colOff>
      <xdr:row>295</xdr:row>
      <xdr:rowOff>638175</xdr:rowOff>
    </xdr:to>
    <xdr:pic>
      <xdr:nvPicPr>
        <xdr:cNvPr id="51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561975</xdr:colOff>
      <xdr:row>295</xdr:row>
      <xdr:rowOff>638175</xdr:rowOff>
    </xdr:to>
    <xdr:pic>
      <xdr:nvPicPr>
        <xdr:cNvPr id="51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561975</xdr:colOff>
      <xdr:row>295</xdr:row>
      <xdr:rowOff>638175</xdr:rowOff>
    </xdr:to>
    <xdr:pic>
      <xdr:nvPicPr>
        <xdr:cNvPr id="51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571500</xdr:colOff>
      <xdr:row>296</xdr:row>
      <xdr:rowOff>0</xdr:rowOff>
    </xdr:to>
    <xdr:pic>
      <xdr:nvPicPr>
        <xdr:cNvPr id="51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571500</xdr:colOff>
      <xdr:row>296</xdr:row>
      <xdr:rowOff>0</xdr:rowOff>
    </xdr:to>
    <xdr:pic>
      <xdr:nvPicPr>
        <xdr:cNvPr id="51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571500</xdr:colOff>
      <xdr:row>296</xdr:row>
      <xdr:rowOff>0</xdr:rowOff>
    </xdr:to>
    <xdr:pic>
      <xdr:nvPicPr>
        <xdr:cNvPr id="51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571500</xdr:colOff>
      <xdr:row>296</xdr:row>
      <xdr:rowOff>0</xdr:rowOff>
    </xdr:to>
    <xdr:pic>
      <xdr:nvPicPr>
        <xdr:cNvPr id="51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571500</xdr:colOff>
      <xdr:row>296</xdr:row>
      <xdr:rowOff>0</xdr:rowOff>
    </xdr:to>
    <xdr:pic>
      <xdr:nvPicPr>
        <xdr:cNvPr id="52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571500</xdr:colOff>
      <xdr:row>296</xdr:row>
      <xdr:rowOff>0</xdr:rowOff>
    </xdr:to>
    <xdr:pic>
      <xdr:nvPicPr>
        <xdr:cNvPr id="52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0</xdr:colOff>
      <xdr:row>296</xdr:row>
      <xdr:rowOff>9525</xdr:rowOff>
    </xdr:to>
    <xdr:pic>
      <xdr:nvPicPr>
        <xdr:cNvPr id="52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6882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9525</xdr:colOff>
      <xdr:row>295</xdr:row>
      <xdr:rowOff>638175</xdr:rowOff>
    </xdr:to>
    <xdr:pic>
      <xdr:nvPicPr>
        <xdr:cNvPr id="52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68820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295</xdr:row>
      <xdr:rowOff>0</xdr:rowOff>
    </xdr:from>
    <xdr:to>
      <xdr:col>14</xdr:col>
      <xdr:colOff>0</xdr:colOff>
      <xdr:row>296</xdr:row>
      <xdr:rowOff>0</xdr:rowOff>
    </xdr:to>
    <xdr:pic>
      <xdr:nvPicPr>
        <xdr:cNvPr id="52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68820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295</xdr:row>
      <xdr:rowOff>0</xdr:rowOff>
    </xdr:from>
    <xdr:to>
      <xdr:col>15</xdr:col>
      <xdr:colOff>0</xdr:colOff>
      <xdr:row>296</xdr:row>
      <xdr:rowOff>0</xdr:rowOff>
    </xdr:to>
    <xdr:pic>
      <xdr:nvPicPr>
        <xdr:cNvPr id="52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882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295</xdr:row>
      <xdr:rowOff>0</xdr:rowOff>
    </xdr:from>
    <xdr:to>
      <xdr:col>15</xdr:col>
      <xdr:colOff>561975</xdr:colOff>
      <xdr:row>295</xdr:row>
      <xdr:rowOff>638175</xdr:rowOff>
    </xdr:to>
    <xdr:pic>
      <xdr:nvPicPr>
        <xdr:cNvPr id="52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294</xdr:row>
      <xdr:rowOff>342900</xdr:rowOff>
    </xdr:from>
    <xdr:to>
      <xdr:col>16</xdr:col>
      <xdr:colOff>571500</xdr:colOff>
      <xdr:row>296</xdr:row>
      <xdr:rowOff>9525</xdr:rowOff>
    </xdr:to>
    <xdr:pic>
      <xdr:nvPicPr>
        <xdr:cNvPr id="52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6872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571500</xdr:colOff>
      <xdr:row>295</xdr:row>
      <xdr:rowOff>638175</xdr:rowOff>
    </xdr:to>
    <xdr:pic>
      <xdr:nvPicPr>
        <xdr:cNvPr id="52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295</xdr:row>
      <xdr:rowOff>0</xdr:rowOff>
    </xdr:from>
    <xdr:to>
      <xdr:col>18</xdr:col>
      <xdr:colOff>571500</xdr:colOff>
      <xdr:row>295</xdr:row>
      <xdr:rowOff>638175</xdr:rowOff>
    </xdr:to>
    <xdr:pic>
      <xdr:nvPicPr>
        <xdr:cNvPr id="52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295</xdr:row>
      <xdr:rowOff>0</xdr:rowOff>
    </xdr:from>
    <xdr:to>
      <xdr:col>8</xdr:col>
      <xdr:colOff>571500</xdr:colOff>
      <xdr:row>295</xdr:row>
      <xdr:rowOff>638175</xdr:rowOff>
    </xdr:to>
    <xdr:pic>
      <xdr:nvPicPr>
        <xdr:cNvPr id="53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561975</xdr:colOff>
      <xdr:row>295</xdr:row>
      <xdr:rowOff>638175</xdr:rowOff>
    </xdr:to>
    <xdr:pic>
      <xdr:nvPicPr>
        <xdr:cNvPr id="53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561975</xdr:colOff>
      <xdr:row>295</xdr:row>
      <xdr:rowOff>638175</xdr:rowOff>
    </xdr:to>
    <xdr:pic>
      <xdr:nvPicPr>
        <xdr:cNvPr id="53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561975</xdr:colOff>
      <xdr:row>295</xdr:row>
      <xdr:rowOff>638175</xdr:rowOff>
    </xdr:to>
    <xdr:pic>
      <xdr:nvPicPr>
        <xdr:cNvPr id="53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571500</xdr:colOff>
      <xdr:row>296</xdr:row>
      <xdr:rowOff>0</xdr:rowOff>
    </xdr:to>
    <xdr:pic>
      <xdr:nvPicPr>
        <xdr:cNvPr id="53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571500</xdr:colOff>
      <xdr:row>296</xdr:row>
      <xdr:rowOff>0</xdr:rowOff>
    </xdr:to>
    <xdr:pic>
      <xdr:nvPicPr>
        <xdr:cNvPr id="53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571500</xdr:colOff>
      <xdr:row>296</xdr:row>
      <xdr:rowOff>0</xdr:rowOff>
    </xdr:to>
    <xdr:pic>
      <xdr:nvPicPr>
        <xdr:cNvPr id="53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571500</xdr:colOff>
      <xdr:row>296</xdr:row>
      <xdr:rowOff>0</xdr:rowOff>
    </xdr:to>
    <xdr:pic>
      <xdr:nvPicPr>
        <xdr:cNvPr id="53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571500</xdr:colOff>
      <xdr:row>296</xdr:row>
      <xdr:rowOff>0</xdr:rowOff>
    </xdr:to>
    <xdr:pic>
      <xdr:nvPicPr>
        <xdr:cNvPr id="53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571500</xdr:colOff>
      <xdr:row>296</xdr:row>
      <xdr:rowOff>0</xdr:rowOff>
    </xdr:to>
    <xdr:pic>
      <xdr:nvPicPr>
        <xdr:cNvPr id="53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0</xdr:colOff>
      <xdr:row>296</xdr:row>
      <xdr:rowOff>9525</xdr:rowOff>
    </xdr:to>
    <xdr:pic>
      <xdr:nvPicPr>
        <xdr:cNvPr id="54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6882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9525</xdr:colOff>
      <xdr:row>295</xdr:row>
      <xdr:rowOff>638175</xdr:rowOff>
    </xdr:to>
    <xdr:pic>
      <xdr:nvPicPr>
        <xdr:cNvPr id="54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68820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295</xdr:row>
      <xdr:rowOff>0</xdr:rowOff>
    </xdr:from>
    <xdr:to>
      <xdr:col>14</xdr:col>
      <xdr:colOff>0</xdr:colOff>
      <xdr:row>296</xdr:row>
      <xdr:rowOff>0</xdr:rowOff>
    </xdr:to>
    <xdr:pic>
      <xdr:nvPicPr>
        <xdr:cNvPr id="54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68820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295</xdr:row>
      <xdr:rowOff>0</xdr:rowOff>
    </xdr:from>
    <xdr:to>
      <xdr:col>15</xdr:col>
      <xdr:colOff>0</xdr:colOff>
      <xdr:row>296</xdr:row>
      <xdr:rowOff>0</xdr:rowOff>
    </xdr:to>
    <xdr:pic>
      <xdr:nvPicPr>
        <xdr:cNvPr id="54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882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295</xdr:row>
      <xdr:rowOff>0</xdr:rowOff>
    </xdr:from>
    <xdr:to>
      <xdr:col>15</xdr:col>
      <xdr:colOff>561975</xdr:colOff>
      <xdr:row>295</xdr:row>
      <xdr:rowOff>638175</xdr:rowOff>
    </xdr:to>
    <xdr:pic>
      <xdr:nvPicPr>
        <xdr:cNvPr id="54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294</xdr:row>
      <xdr:rowOff>342900</xdr:rowOff>
    </xdr:from>
    <xdr:to>
      <xdr:col>16</xdr:col>
      <xdr:colOff>571500</xdr:colOff>
      <xdr:row>296</xdr:row>
      <xdr:rowOff>9525</xdr:rowOff>
    </xdr:to>
    <xdr:pic>
      <xdr:nvPicPr>
        <xdr:cNvPr id="54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6872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571500</xdr:colOff>
      <xdr:row>295</xdr:row>
      <xdr:rowOff>638175</xdr:rowOff>
    </xdr:to>
    <xdr:pic>
      <xdr:nvPicPr>
        <xdr:cNvPr id="54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295</xdr:row>
      <xdr:rowOff>0</xdr:rowOff>
    </xdr:from>
    <xdr:to>
      <xdr:col>18</xdr:col>
      <xdr:colOff>571500</xdr:colOff>
      <xdr:row>295</xdr:row>
      <xdr:rowOff>638175</xdr:rowOff>
    </xdr:to>
    <xdr:pic>
      <xdr:nvPicPr>
        <xdr:cNvPr id="54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295</xdr:row>
      <xdr:rowOff>0</xdr:rowOff>
    </xdr:from>
    <xdr:to>
      <xdr:col>8</xdr:col>
      <xdr:colOff>571500</xdr:colOff>
      <xdr:row>295</xdr:row>
      <xdr:rowOff>638175</xdr:rowOff>
    </xdr:to>
    <xdr:pic>
      <xdr:nvPicPr>
        <xdr:cNvPr id="54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561975</xdr:colOff>
      <xdr:row>295</xdr:row>
      <xdr:rowOff>638175</xdr:rowOff>
    </xdr:to>
    <xdr:pic>
      <xdr:nvPicPr>
        <xdr:cNvPr id="54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561975</xdr:colOff>
      <xdr:row>295</xdr:row>
      <xdr:rowOff>638175</xdr:rowOff>
    </xdr:to>
    <xdr:pic>
      <xdr:nvPicPr>
        <xdr:cNvPr id="55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561975</xdr:colOff>
      <xdr:row>295</xdr:row>
      <xdr:rowOff>638175</xdr:rowOff>
    </xdr:to>
    <xdr:pic>
      <xdr:nvPicPr>
        <xdr:cNvPr id="55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571500</xdr:colOff>
      <xdr:row>296</xdr:row>
      <xdr:rowOff>0</xdr:rowOff>
    </xdr:to>
    <xdr:pic>
      <xdr:nvPicPr>
        <xdr:cNvPr id="55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571500</xdr:colOff>
      <xdr:row>296</xdr:row>
      <xdr:rowOff>0</xdr:rowOff>
    </xdr:to>
    <xdr:pic>
      <xdr:nvPicPr>
        <xdr:cNvPr id="55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571500</xdr:colOff>
      <xdr:row>296</xdr:row>
      <xdr:rowOff>0</xdr:rowOff>
    </xdr:to>
    <xdr:pic>
      <xdr:nvPicPr>
        <xdr:cNvPr id="55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571500</xdr:colOff>
      <xdr:row>296</xdr:row>
      <xdr:rowOff>0</xdr:rowOff>
    </xdr:to>
    <xdr:pic>
      <xdr:nvPicPr>
        <xdr:cNvPr id="55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571500</xdr:colOff>
      <xdr:row>296</xdr:row>
      <xdr:rowOff>0</xdr:rowOff>
    </xdr:to>
    <xdr:pic>
      <xdr:nvPicPr>
        <xdr:cNvPr id="55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571500</xdr:colOff>
      <xdr:row>296</xdr:row>
      <xdr:rowOff>0</xdr:rowOff>
    </xdr:to>
    <xdr:pic>
      <xdr:nvPicPr>
        <xdr:cNvPr id="55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0</xdr:colOff>
      <xdr:row>296</xdr:row>
      <xdr:rowOff>9525</xdr:rowOff>
    </xdr:to>
    <xdr:pic>
      <xdr:nvPicPr>
        <xdr:cNvPr id="55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6882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9525</xdr:colOff>
      <xdr:row>295</xdr:row>
      <xdr:rowOff>638175</xdr:rowOff>
    </xdr:to>
    <xdr:pic>
      <xdr:nvPicPr>
        <xdr:cNvPr id="55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68820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295</xdr:row>
      <xdr:rowOff>0</xdr:rowOff>
    </xdr:from>
    <xdr:to>
      <xdr:col>14</xdr:col>
      <xdr:colOff>0</xdr:colOff>
      <xdr:row>296</xdr:row>
      <xdr:rowOff>0</xdr:rowOff>
    </xdr:to>
    <xdr:pic>
      <xdr:nvPicPr>
        <xdr:cNvPr id="56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68820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295</xdr:row>
      <xdr:rowOff>0</xdr:rowOff>
    </xdr:from>
    <xdr:to>
      <xdr:col>15</xdr:col>
      <xdr:colOff>0</xdr:colOff>
      <xdr:row>296</xdr:row>
      <xdr:rowOff>0</xdr:rowOff>
    </xdr:to>
    <xdr:pic>
      <xdr:nvPicPr>
        <xdr:cNvPr id="56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882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295</xdr:row>
      <xdr:rowOff>0</xdr:rowOff>
    </xdr:from>
    <xdr:to>
      <xdr:col>15</xdr:col>
      <xdr:colOff>561975</xdr:colOff>
      <xdr:row>295</xdr:row>
      <xdr:rowOff>638175</xdr:rowOff>
    </xdr:to>
    <xdr:pic>
      <xdr:nvPicPr>
        <xdr:cNvPr id="56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294</xdr:row>
      <xdr:rowOff>342900</xdr:rowOff>
    </xdr:from>
    <xdr:to>
      <xdr:col>16</xdr:col>
      <xdr:colOff>571500</xdr:colOff>
      <xdr:row>296</xdr:row>
      <xdr:rowOff>9525</xdr:rowOff>
    </xdr:to>
    <xdr:pic>
      <xdr:nvPicPr>
        <xdr:cNvPr id="56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6872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571500</xdr:colOff>
      <xdr:row>295</xdr:row>
      <xdr:rowOff>638175</xdr:rowOff>
    </xdr:to>
    <xdr:pic>
      <xdr:nvPicPr>
        <xdr:cNvPr id="56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295</xdr:row>
      <xdr:rowOff>0</xdr:rowOff>
    </xdr:from>
    <xdr:to>
      <xdr:col>18</xdr:col>
      <xdr:colOff>571500</xdr:colOff>
      <xdr:row>295</xdr:row>
      <xdr:rowOff>638175</xdr:rowOff>
    </xdr:to>
    <xdr:pic>
      <xdr:nvPicPr>
        <xdr:cNvPr id="56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295</xdr:row>
      <xdr:rowOff>0</xdr:rowOff>
    </xdr:from>
    <xdr:to>
      <xdr:col>8</xdr:col>
      <xdr:colOff>571500</xdr:colOff>
      <xdr:row>295</xdr:row>
      <xdr:rowOff>638175</xdr:rowOff>
    </xdr:to>
    <xdr:pic>
      <xdr:nvPicPr>
        <xdr:cNvPr id="56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561975</xdr:colOff>
      <xdr:row>295</xdr:row>
      <xdr:rowOff>638175</xdr:rowOff>
    </xdr:to>
    <xdr:pic>
      <xdr:nvPicPr>
        <xdr:cNvPr id="56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561975</xdr:colOff>
      <xdr:row>295</xdr:row>
      <xdr:rowOff>638175</xdr:rowOff>
    </xdr:to>
    <xdr:pic>
      <xdr:nvPicPr>
        <xdr:cNvPr id="56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561975</xdr:colOff>
      <xdr:row>295</xdr:row>
      <xdr:rowOff>638175</xdr:rowOff>
    </xdr:to>
    <xdr:pic>
      <xdr:nvPicPr>
        <xdr:cNvPr id="56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571500</xdr:colOff>
      <xdr:row>296</xdr:row>
      <xdr:rowOff>0</xdr:rowOff>
    </xdr:to>
    <xdr:pic>
      <xdr:nvPicPr>
        <xdr:cNvPr id="57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571500</xdr:colOff>
      <xdr:row>296</xdr:row>
      <xdr:rowOff>0</xdr:rowOff>
    </xdr:to>
    <xdr:pic>
      <xdr:nvPicPr>
        <xdr:cNvPr id="57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571500</xdr:colOff>
      <xdr:row>296</xdr:row>
      <xdr:rowOff>0</xdr:rowOff>
    </xdr:to>
    <xdr:pic>
      <xdr:nvPicPr>
        <xdr:cNvPr id="57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571500</xdr:colOff>
      <xdr:row>296</xdr:row>
      <xdr:rowOff>0</xdr:rowOff>
    </xdr:to>
    <xdr:pic>
      <xdr:nvPicPr>
        <xdr:cNvPr id="57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571500</xdr:colOff>
      <xdr:row>296</xdr:row>
      <xdr:rowOff>0</xdr:rowOff>
    </xdr:to>
    <xdr:pic>
      <xdr:nvPicPr>
        <xdr:cNvPr id="57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571500</xdr:colOff>
      <xdr:row>296</xdr:row>
      <xdr:rowOff>0</xdr:rowOff>
    </xdr:to>
    <xdr:pic>
      <xdr:nvPicPr>
        <xdr:cNvPr id="57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0</xdr:colOff>
      <xdr:row>296</xdr:row>
      <xdr:rowOff>9525</xdr:rowOff>
    </xdr:to>
    <xdr:pic>
      <xdr:nvPicPr>
        <xdr:cNvPr id="57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6882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295</xdr:row>
      <xdr:rowOff>0</xdr:rowOff>
    </xdr:from>
    <xdr:to>
      <xdr:col>13</xdr:col>
      <xdr:colOff>9525</xdr:colOff>
      <xdr:row>295</xdr:row>
      <xdr:rowOff>638175</xdr:rowOff>
    </xdr:to>
    <xdr:pic>
      <xdr:nvPicPr>
        <xdr:cNvPr id="57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68820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295</xdr:row>
      <xdr:rowOff>0</xdr:rowOff>
    </xdr:from>
    <xdr:to>
      <xdr:col>14</xdr:col>
      <xdr:colOff>0</xdr:colOff>
      <xdr:row>296</xdr:row>
      <xdr:rowOff>0</xdr:rowOff>
    </xdr:to>
    <xdr:pic>
      <xdr:nvPicPr>
        <xdr:cNvPr id="57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68820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295</xdr:row>
      <xdr:rowOff>0</xdr:rowOff>
    </xdr:from>
    <xdr:to>
      <xdr:col>15</xdr:col>
      <xdr:colOff>0</xdr:colOff>
      <xdr:row>296</xdr:row>
      <xdr:rowOff>0</xdr:rowOff>
    </xdr:to>
    <xdr:pic>
      <xdr:nvPicPr>
        <xdr:cNvPr id="57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46882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295</xdr:row>
      <xdr:rowOff>0</xdr:rowOff>
    </xdr:from>
    <xdr:to>
      <xdr:col>15</xdr:col>
      <xdr:colOff>561975</xdr:colOff>
      <xdr:row>295</xdr:row>
      <xdr:rowOff>638175</xdr:rowOff>
    </xdr:to>
    <xdr:pic>
      <xdr:nvPicPr>
        <xdr:cNvPr id="58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294</xdr:row>
      <xdr:rowOff>342900</xdr:rowOff>
    </xdr:from>
    <xdr:to>
      <xdr:col>16</xdr:col>
      <xdr:colOff>571500</xdr:colOff>
      <xdr:row>296</xdr:row>
      <xdr:rowOff>9525</xdr:rowOff>
    </xdr:to>
    <xdr:pic>
      <xdr:nvPicPr>
        <xdr:cNvPr id="58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68725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295</xdr:row>
      <xdr:rowOff>0</xdr:rowOff>
    </xdr:from>
    <xdr:to>
      <xdr:col>17</xdr:col>
      <xdr:colOff>571500</xdr:colOff>
      <xdr:row>295</xdr:row>
      <xdr:rowOff>638175</xdr:rowOff>
    </xdr:to>
    <xdr:pic>
      <xdr:nvPicPr>
        <xdr:cNvPr id="58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295</xdr:row>
      <xdr:rowOff>0</xdr:rowOff>
    </xdr:from>
    <xdr:to>
      <xdr:col>18</xdr:col>
      <xdr:colOff>571500</xdr:colOff>
      <xdr:row>295</xdr:row>
      <xdr:rowOff>638175</xdr:rowOff>
    </xdr:to>
    <xdr:pic>
      <xdr:nvPicPr>
        <xdr:cNvPr id="58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295</xdr:row>
      <xdr:rowOff>0</xdr:rowOff>
    </xdr:from>
    <xdr:to>
      <xdr:col>8</xdr:col>
      <xdr:colOff>571500</xdr:colOff>
      <xdr:row>295</xdr:row>
      <xdr:rowOff>638175</xdr:rowOff>
    </xdr:to>
    <xdr:pic>
      <xdr:nvPicPr>
        <xdr:cNvPr id="58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68820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561975</xdr:colOff>
      <xdr:row>295</xdr:row>
      <xdr:rowOff>638175</xdr:rowOff>
    </xdr:to>
    <xdr:pic>
      <xdr:nvPicPr>
        <xdr:cNvPr id="58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561975</xdr:colOff>
      <xdr:row>295</xdr:row>
      <xdr:rowOff>638175</xdr:rowOff>
    </xdr:to>
    <xdr:pic>
      <xdr:nvPicPr>
        <xdr:cNvPr id="58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295</xdr:row>
      <xdr:rowOff>0</xdr:rowOff>
    </xdr:from>
    <xdr:to>
      <xdr:col>11</xdr:col>
      <xdr:colOff>561975</xdr:colOff>
      <xdr:row>295</xdr:row>
      <xdr:rowOff>638175</xdr:rowOff>
    </xdr:to>
    <xdr:pic>
      <xdr:nvPicPr>
        <xdr:cNvPr id="58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468820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7</xdr:col>
      <xdr:colOff>571500</xdr:colOff>
      <xdr:row>296</xdr:row>
      <xdr:rowOff>0</xdr:rowOff>
    </xdr:to>
    <xdr:pic>
      <xdr:nvPicPr>
        <xdr:cNvPr id="58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571500</xdr:colOff>
      <xdr:row>296</xdr:row>
      <xdr:rowOff>0</xdr:rowOff>
    </xdr:to>
    <xdr:pic>
      <xdr:nvPicPr>
        <xdr:cNvPr id="58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295</xdr:row>
      <xdr:rowOff>0</xdr:rowOff>
    </xdr:from>
    <xdr:to>
      <xdr:col>5</xdr:col>
      <xdr:colOff>571500</xdr:colOff>
      <xdr:row>296</xdr:row>
      <xdr:rowOff>0</xdr:rowOff>
    </xdr:to>
    <xdr:pic>
      <xdr:nvPicPr>
        <xdr:cNvPr id="59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571500</xdr:colOff>
      <xdr:row>296</xdr:row>
      <xdr:rowOff>0</xdr:rowOff>
    </xdr:to>
    <xdr:pic>
      <xdr:nvPicPr>
        <xdr:cNvPr id="59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571500</xdr:colOff>
      <xdr:row>296</xdr:row>
      <xdr:rowOff>0</xdr:rowOff>
    </xdr:to>
    <xdr:pic>
      <xdr:nvPicPr>
        <xdr:cNvPr id="59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571500</xdr:colOff>
      <xdr:row>296</xdr:row>
      <xdr:rowOff>0</xdr:rowOff>
    </xdr:to>
    <xdr:pic>
      <xdr:nvPicPr>
        <xdr:cNvPr id="59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46882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2</xdr:col>
      <xdr:colOff>0</xdr:colOff>
      <xdr:row>296</xdr:row>
      <xdr:rowOff>9525</xdr:rowOff>
    </xdr:to>
    <xdr:pic>
      <xdr:nvPicPr>
        <xdr:cNvPr id="59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468820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59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59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59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59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59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60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60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60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60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60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60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60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60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60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60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61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61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61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61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61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61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61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61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61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61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62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62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62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62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62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62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62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62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62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62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63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63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63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63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63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63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63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63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63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63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64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64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64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64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64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64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64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64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64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64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65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65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65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65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65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65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65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65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65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65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66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66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66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66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66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66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66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66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66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66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67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67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67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67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67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67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67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67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67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67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68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68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68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68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68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68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68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68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68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68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69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69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69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69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69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69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69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69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69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69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70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70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70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343</xdr:row>
      <xdr:rowOff>0</xdr:rowOff>
    </xdr:from>
    <xdr:to>
      <xdr:col>13</xdr:col>
      <xdr:colOff>9525</xdr:colOff>
      <xdr:row>343</xdr:row>
      <xdr:rowOff>638175</xdr:rowOff>
    </xdr:to>
    <xdr:pic>
      <xdr:nvPicPr>
        <xdr:cNvPr id="70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544734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343</xdr:row>
      <xdr:rowOff>0</xdr:rowOff>
    </xdr:from>
    <xdr:to>
      <xdr:col>14</xdr:col>
      <xdr:colOff>0</xdr:colOff>
      <xdr:row>344</xdr:row>
      <xdr:rowOff>0</xdr:rowOff>
    </xdr:to>
    <xdr:pic>
      <xdr:nvPicPr>
        <xdr:cNvPr id="70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44734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343</xdr:row>
      <xdr:rowOff>0</xdr:rowOff>
    </xdr:from>
    <xdr:to>
      <xdr:col>15</xdr:col>
      <xdr:colOff>0</xdr:colOff>
      <xdr:row>344</xdr:row>
      <xdr:rowOff>0</xdr:rowOff>
    </xdr:to>
    <xdr:pic>
      <xdr:nvPicPr>
        <xdr:cNvPr id="70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544734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343</xdr:row>
      <xdr:rowOff>0</xdr:rowOff>
    </xdr:from>
    <xdr:to>
      <xdr:col>15</xdr:col>
      <xdr:colOff>561975</xdr:colOff>
      <xdr:row>343</xdr:row>
      <xdr:rowOff>638175</xdr:rowOff>
    </xdr:to>
    <xdr:pic>
      <xdr:nvPicPr>
        <xdr:cNvPr id="70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342</xdr:row>
      <xdr:rowOff>342900</xdr:rowOff>
    </xdr:from>
    <xdr:to>
      <xdr:col>16</xdr:col>
      <xdr:colOff>571500</xdr:colOff>
      <xdr:row>344</xdr:row>
      <xdr:rowOff>9525</xdr:rowOff>
    </xdr:to>
    <xdr:pic>
      <xdr:nvPicPr>
        <xdr:cNvPr id="70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544639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343</xdr:row>
      <xdr:rowOff>0</xdr:rowOff>
    </xdr:from>
    <xdr:to>
      <xdr:col>17</xdr:col>
      <xdr:colOff>571500</xdr:colOff>
      <xdr:row>343</xdr:row>
      <xdr:rowOff>638175</xdr:rowOff>
    </xdr:to>
    <xdr:pic>
      <xdr:nvPicPr>
        <xdr:cNvPr id="70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343</xdr:row>
      <xdr:rowOff>0</xdr:rowOff>
    </xdr:from>
    <xdr:to>
      <xdr:col>18</xdr:col>
      <xdr:colOff>571500</xdr:colOff>
      <xdr:row>343</xdr:row>
      <xdr:rowOff>638175</xdr:rowOff>
    </xdr:to>
    <xdr:pic>
      <xdr:nvPicPr>
        <xdr:cNvPr id="70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343</xdr:row>
      <xdr:rowOff>0</xdr:rowOff>
    </xdr:from>
    <xdr:to>
      <xdr:col>8</xdr:col>
      <xdr:colOff>571500</xdr:colOff>
      <xdr:row>343</xdr:row>
      <xdr:rowOff>638175</xdr:rowOff>
    </xdr:to>
    <xdr:pic>
      <xdr:nvPicPr>
        <xdr:cNvPr id="71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544734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561975</xdr:colOff>
      <xdr:row>343</xdr:row>
      <xdr:rowOff>638175</xdr:rowOff>
    </xdr:to>
    <xdr:pic>
      <xdr:nvPicPr>
        <xdr:cNvPr id="71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343</xdr:row>
      <xdr:rowOff>0</xdr:rowOff>
    </xdr:from>
    <xdr:to>
      <xdr:col>10</xdr:col>
      <xdr:colOff>561975</xdr:colOff>
      <xdr:row>343</xdr:row>
      <xdr:rowOff>638175</xdr:rowOff>
    </xdr:to>
    <xdr:pic>
      <xdr:nvPicPr>
        <xdr:cNvPr id="71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343</xdr:row>
      <xdr:rowOff>0</xdr:rowOff>
    </xdr:from>
    <xdr:to>
      <xdr:col>11</xdr:col>
      <xdr:colOff>561975</xdr:colOff>
      <xdr:row>343</xdr:row>
      <xdr:rowOff>638175</xdr:rowOff>
    </xdr:to>
    <xdr:pic>
      <xdr:nvPicPr>
        <xdr:cNvPr id="71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44734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</xdr:row>
      <xdr:rowOff>0</xdr:rowOff>
    </xdr:from>
    <xdr:to>
      <xdr:col>7</xdr:col>
      <xdr:colOff>571500</xdr:colOff>
      <xdr:row>344</xdr:row>
      <xdr:rowOff>0</xdr:rowOff>
    </xdr:to>
    <xdr:pic>
      <xdr:nvPicPr>
        <xdr:cNvPr id="71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343</xdr:row>
      <xdr:rowOff>0</xdr:rowOff>
    </xdr:from>
    <xdr:to>
      <xdr:col>6</xdr:col>
      <xdr:colOff>571500</xdr:colOff>
      <xdr:row>344</xdr:row>
      <xdr:rowOff>0</xdr:rowOff>
    </xdr:to>
    <xdr:pic>
      <xdr:nvPicPr>
        <xdr:cNvPr id="71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343</xdr:row>
      <xdr:rowOff>0</xdr:rowOff>
    </xdr:from>
    <xdr:to>
      <xdr:col>5</xdr:col>
      <xdr:colOff>571500</xdr:colOff>
      <xdr:row>344</xdr:row>
      <xdr:rowOff>0</xdr:rowOff>
    </xdr:to>
    <xdr:pic>
      <xdr:nvPicPr>
        <xdr:cNvPr id="71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571500</xdr:colOff>
      <xdr:row>344</xdr:row>
      <xdr:rowOff>0</xdr:rowOff>
    </xdr:to>
    <xdr:pic>
      <xdr:nvPicPr>
        <xdr:cNvPr id="71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571500</xdr:colOff>
      <xdr:row>344</xdr:row>
      <xdr:rowOff>0</xdr:rowOff>
    </xdr:to>
    <xdr:pic>
      <xdr:nvPicPr>
        <xdr:cNvPr id="71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571500</xdr:colOff>
      <xdr:row>344</xdr:row>
      <xdr:rowOff>0</xdr:rowOff>
    </xdr:to>
    <xdr:pic>
      <xdr:nvPicPr>
        <xdr:cNvPr id="71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544734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343</xdr:row>
      <xdr:rowOff>0</xdr:rowOff>
    </xdr:from>
    <xdr:to>
      <xdr:col>2</xdr:col>
      <xdr:colOff>0</xdr:colOff>
      <xdr:row>344</xdr:row>
      <xdr:rowOff>9525</xdr:rowOff>
    </xdr:to>
    <xdr:pic>
      <xdr:nvPicPr>
        <xdr:cNvPr id="72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544734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72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72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72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72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72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72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72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72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72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73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73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73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73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73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73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73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73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73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73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74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74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74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74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74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74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74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74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74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74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75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75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75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75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75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75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75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75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75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75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76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76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76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76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76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76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76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76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76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76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77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77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77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77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77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77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77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77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77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77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78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78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78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78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78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78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78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78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78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78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79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79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79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79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79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79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79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79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79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79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80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80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80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80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80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80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80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80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80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80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81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81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81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81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81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81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81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81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81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81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82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82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82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82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82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82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82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82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82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82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83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83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83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83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83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83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83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83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83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83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84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84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84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84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84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84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84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13</xdr:col>
      <xdr:colOff>9525</xdr:colOff>
      <xdr:row>391</xdr:row>
      <xdr:rowOff>638175</xdr:rowOff>
    </xdr:to>
    <xdr:pic>
      <xdr:nvPicPr>
        <xdr:cNvPr id="84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20649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391</xdr:row>
      <xdr:rowOff>0</xdr:rowOff>
    </xdr:from>
    <xdr:to>
      <xdr:col>14</xdr:col>
      <xdr:colOff>0</xdr:colOff>
      <xdr:row>392</xdr:row>
      <xdr:rowOff>0</xdr:rowOff>
    </xdr:to>
    <xdr:pic>
      <xdr:nvPicPr>
        <xdr:cNvPr id="84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206490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391</xdr:row>
      <xdr:rowOff>0</xdr:rowOff>
    </xdr:from>
    <xdr:to>
      <xdr:col>15</xdr:col>
      <xdr:colOff>0</xdr:colOff>
      <xdr:row>392</xdr:row>
      <xdr:rowOff>0</xdr:rowOff>
    </xdr:to>
    <xdr:pic>
      <xdr:nvPicPr>
        <xdr:cNvPr id="84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20649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391</xdr:row>
      <xdr:rowOff>0</xdr:rowOff>
    </xdr:from>
    <xdr:to>
      <xdr:col>15</xdr:col>
      <xdr:colOff>561975</xdr:colOff>
      <xdr:row>391</xdr:row>
      <xdr:rowOff>638175</xdr:rowOff>
    </xdr:to>
    <xdr:pic>
      <xdr:nvPicPr>
        <xdr:cNvPr id="85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390</xdr:row>
      <xdr:rowOff>342900</xdr:rowOff>
    </xdr:from>
    <xdr:to>
      <xdr:col>16</xdr:col>
      <xdr:colOff>571500</xdr:colOff>
      <xdr:row>392</xdr:row>
      <xdr:rowOff>9525</xdr:rowOff>
    </xdr:to>
    <xdr:pic>
      <xdr:nvPicPr>
        <xdr:cNvPr id="85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20553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391</xdr:row>
      <xdr:rowOff>0</xdr:rowOff>
    </xdr:from>
    <xdr:to>
      <xdr:col>17</xdr:col>
      <xdr:colOff>571500</xdr:colOff>
      <xdr:row>391</xdr:row>
      <xdr:rowOff>638175</xdr:rowOff>
    </xdr:to>
    <xdr:pic>
      <xdr:nvPicPr>
        <xdr:cNvPr id="85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391</xdr:row>
      <xdr:rowOff>0</xdr:rowOff>
    </xdr:from>
    <xdr:to>
      <xdr:col>18</xdr:col>
      <xdr:colOff>571500</xdr:colOff>
      <xdr:row>391</xdr:row>
      <xdr:rowOff>638175</xdr:rowOff>
    </xdr:to>
    <xdr:pic>
      <xdr:nvPicPr>
        <xdr:cNvPr id="85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391</xdr:row>
      <xdr:rowOff>0</xdr:rowOff>
    </xdr:from>
    <xdr:to>
      <xdr:col>8</xdr:col>
      <xdr:colOff>571500</xdr:colOff>
      <xdr:row>391</xdr:row>
      <xdr:rowOff>638175</xdr:rowOff>
    </xdr:to>
    <xdr:pic>
      <xdr:nvPicPr>
        <xdr:cNvPr id="85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20649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561975</xdr:colOff>
      <xdr:row>391</xdr:row>
      <xdr:rowOff>638175</xdr:rowOff>
    </xdr:to>
    <xdr:pic>
      <xdr:nvPicPr>
        <xdr:cNvPr id="85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391</xdr:row>
      <xdr:rowOff>0</xdr:rowOff>
    </xdr:from>
    <xdr:to>
      <xdr:col>10</xdr:col>
      <xdr:colOff>561975</xdr:colOff>
      <xdr:row>391</xdr:row>
      <xdr:rowOff>638175</xdr:rowOff>
    </xdr:to>
    <xdr:pic>
      <xdr:nvPicPr>
        <xdr:cNvPr id="85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391</xdr:row>
      <xdr:rowOff>0</xdr:rowOff>
    </xdr:from>
    <xdr:to>
      <xdr:col>11</xdr:col>
      <xdr:colOff>561975</xdr:colOff>
      <xdr:row>391</xdr:row>
      <xdr:rowOff>638175</xdr:rowOff>
    </xdr:to>
    <xdr:pic>
      <xdr:nvPicPr>
        <xdr:cNvPr id="85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20649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571500</xdr:colOff>
      <xdr:row>392</xdr:row>
      <xdr:rowOff>0</xdr:rowOff>
    </xdr:to>
    <xdr:pic>
      <xdr:nvPicPr>
        <xdr:cNvPr id="85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391</xdr:row>
      <xdr:rowOff>0</xdr:rowOff>
    </xdr:from>
    <xdr:to>
      <xdr:col>6</xdr:col>
      <xdr:colOff>571500</xdr:colOff>
      <xdr:row>392</xdr:row>
      <xdr:rowOff>0</xdr:rowOff>
    </xdr:to>
    <xdr:pic>
      <xdr:nvPicPr>
        <xdr:cNvPr id="85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391</xdr:row>
      <xdr:rowOff>0</xdr:rowOff>
    </xdr:from>
    <xdr:to>
      <xdr:col>5</xdr:col>
      <xdr:colOff>571500</xdr:colOff>
      <xdr:row>392</xdr:row>
      <xdr:rowOff>0</xdr:rowOff>
    </xdr:to>
    <xdr:pic>
      <xdr:nvPicPr>
        <xdr:cNvPr id="86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571500</xdr:colOff>
      <xdr:row>392</xdr:row>
      <xdr:rowOff>0</xdr:rowOff>
    </xdr:to>
    <xdr:pic>
      <xdr:nvPicPr>
        <xdr:cNvPr id="86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571500</xdr:colOff>
      <xdr:row>392</xdr:row>
      <xdr:rowOff>0</xdr:rowOff>
    </xdr:to>
    <xdr:pic>
      <xdr:nvPicPr>
        <xdr:cNvPr id="86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571500</xdr:colOff>
      <xdr:row>392</xdr:row>
      <xdr:rowOff>0</xdr:rowOff>
    </xdr:to>
    <xdr:pic>
      <xdr:nvPicPr>
        <xdr:cNvPr id="86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20649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391</xdr:row>
      <xdr:rowOff>0</xdr:rowOff>
    </xdr:from>
    <xdr:to>
      <xdr:col>2</xdr:col>
      <xdr:colOff>0</xdr:colOff>
      <xdr:row>392</xdr:row>
      <xdr:rowOff>9525</xdr:rowOff>
    </xdr:to>
    <xdr:pic>
      <xdr:nvPicPr>
        <xdr:cNvPr id="86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206490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86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86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86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86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86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87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87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87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87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87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87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87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87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87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87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88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88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88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88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88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88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88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88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88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88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89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89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89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89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89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89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89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89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89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89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90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90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90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90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90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90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90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90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90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90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91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91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91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91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91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91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91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91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91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91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92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92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92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92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92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92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92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92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92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92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93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93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93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93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93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93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93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93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93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93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94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94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94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94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94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94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94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94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94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94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95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95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95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95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95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95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95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95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95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95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96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96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96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96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96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96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96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96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96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96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97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97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97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97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97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97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97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97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97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979" name="Grafik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98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98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98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98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98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98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98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98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98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98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99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99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99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99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99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99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99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99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99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99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100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100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100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100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100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100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100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100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100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439</xdr:row>
      <xdr:rowOff>0</xdr:rowOff>
    </xdr:from>
    <xdr:to>
      <xdr:col>13</xdr:col>
      <xdr:colOff>9525</xdr:colOff>
      <xdr:row>439</xdr:row>
      <xdr:rowOff>638175</xdr:rowOff>
    </xdr:to>
    <xdr:pic>
      <xdr:nvPicPr>
        <xdr:cNvPr id="100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63727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14</xdr:col>
      <xdr:colOff>0</xdr:colOff>
      <xdr:row>440</xdr:row>
      <xdr:rowOff>0</xdr:rowOff>
    </xdr:to>
    <xdr:pic>
      <xdr:nvPicPr>
        <xdr:cNvPr id="101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96372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439</xdr:row>
      <xdr:rowOff>0</xdr:rowOff>
    </xdr:from>
    <xdr:to>
      <xdr:col>15</xdr:col>
      <xdr:colOff>0</xdr:colOff>
      <xdr:row>440</xdr:row>
      <xdr:rowOff>0</xdr:rowOff>
    </xdr:to>
    <xdr:pic>
      <xdr:nvPicPr>
        <xdr:cNvPr id="101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696372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439</xdr:row>
      <xdr:rowOff>0</xdr:rowOff>
    </xdr:from>
    <xdr:to>
      <xdr:col>15</xdr:col>
      <xdr:colOff>561975</xdr:colOff>
      <xdr:row>439</xdr:row>
      <xdr:rowOff>638175</xdr:rowOff>
    </xdr:to>
    <xdr:pic>
      <xdr:nvPicPr>
        <xdr:cNvPr id="101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438</xdr:row>
      <xdr:rowOff>342900</xdr:rowOff>
    </xdr:from>
    <xdr:to>
      <xdr:col>16</xdr:col>
      <xdr:colOff>571500</xdr:colOff>
      <xdr:row>440</xdr:row>
      <xdr:rowOff>9525</xdr:rowOff>
    </xdr:to>
    <xdr:pic>
      <xdr:nvPicPr>
        <xdr:cNvPr id="101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6962775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439</xdr:row>
      <xdr:rowOff>0</xdr:rowOff>
    </xdr:from>
    <xdr:to>
      <xdr:col>17</xdr:col>
      <xdr:colOff>571500</xdr:colOff>
      <xdr:row>439</xdr:row>
      <xdr:rowOff>638175</xdr:rowOff>
    </xdr:to>
    <xdr:pic>
      <xdr:nvPicPr>
        <xdr:cNvPr id="101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439</xdr:row>
      <xdr:rowOff>0</xdr:rowOff>
    </xdr:from>
    <xdr:to>
      <xdr:col>18</xdr:col>
      <xdr:colOff>571500</xdr:colOff>
      <xdr:row>439</xdr:row>
      <xdr:rowOff>638175</xdr:rowOff>
    </xdr:to>
    <xdr:pic>
      <xdr:nvPicPr>
        <xdr:cNvPr id="101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439</xdr:row>
      <xdr:rowOff>0</xdr:rowOff>
    </xdr:from>
    <xdr:to>
      <xdr:col>8</xdr:col>
      <xdr:colOff>571500</xdr:colOff>
      <xdr:row>439</xdr:row>
      <xdr:rowOff>638175</xdr:rowOff>
    </xdr:to>
    <xdr:pic>
      <xdr:nvPicPr>
        <xdr:cNvPr id="101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6963727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561975</xdr:colOff>
      <xdr:row>439</xdr:row>
      <xdr:rowOff>638175</xdr:rowOff>
    </xdr:to>
    <xdr:pic>
      <xdr:nvPicPr>
        <xdr:cNvPr id="101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439</xdr:row>
      <xdr:rowOff>0</xdr:rowOff>
    </xdr:from>
    <xdr:to>
      <xdr:col>10</xdr:col>
      <xdr:colOff>561975</xdr:colOff>
      <xdr:row>439</xdr:row>
      <xdr:rowOff>638175</xdr:rowOff>
    </xdr:to>
    <xdr:pic>
      <xdr:nvPicPr>
        <xdr:cNvPr id="101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439</xdr:row>
      <xdr:rowOff>0</xdr:rowOff>
    </xdr:from>
    <xdr:to>
      <xdr:col>11</xdr:col>
      <xdr:colOff>561975</xdr:colOff>
      <xdr:row>439</xdr:row>
      <xdr:rowOff>638175</xdr:rowOff>
    </xdr:to>
    <xdr:pic>
      <xdr:nvPicPr>
        <xdr:cNvPr id="101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696372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571500</xdr:colOff>
      <xdr:row>440</xdr:row>
      <xdr:rowOff>0</xdr:rowOff>
    </xdr:to>
    <xdr:pic>
      <xdr:nvPicPr>
        <xdr:cNvPr id="102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439</xdr:row>
      <xdr:rowOff>0</xdr:rowOff>
    </xdr:from>
    <xdr:to>
      <xdr:col>6</xdr:col>
      <xdr:colOff>571500</xdr:colOff>
      <xdr:row>440</xdr:row>
      <xdr:rowOff>0</xdr:rowOff>
    </xdr:to>
    <xdr:pic>
      <xdr:nvPicPr>
        <xdr:cNvPr id="102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439</xdr:row>
      <xdr:rowOff>0</xdr:rowOff>
    </xdr:from>
    <xdr:to>
      <xdr:col>5</xdr:col>
      <xdr:colOff>571500</xdr:colOff>
      <xdr:row>440</xdr:row>
      <xdr:rowOff>0</xdr:rowOff>
    </xdr:to>
    <xdr:pic>
      <xdr:nvPicPr>
        <xdr:cNvPr id="102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571500</xdr:colOff>
      <xdr:row>440</xdr:row>
      <xdr:rowOff>0</xdr:rowOff>
    </xdr:to>
    <xdr:pic>
      <xdr:nvPicPr>
        <xdr:cNvPr id="102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571500</xdr:colOff>
      <xdr:row>440</xdr:row>
      <xdr:rowOff>0</xdr:rowOff>
    </xdr:to>
    <xdr:pic>
      <xdr:nvPicPr>
        <xdr:cNvPr id="102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571500</xdr:colOff>
      <xdr:row>440</xdr:row>
      <xdr:rowOff>0</xdr:rowOff>
    </xdr:to>
    <xdr:pic>
      <xdr:nvPicPr>
        <xdr:cNvPr id="102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6963727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2</xdr:col>
      <xdr:colOff>0</xdr:colOff>
      <xdr:row>440</xdr:row>
      <xdr:rowOff>9525</xdr:rowOff>
    </xdr:to>
    <xdr:pic>
      <xdr:nvPicPr>
        <xdr:cNvPr id="102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6963727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02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02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02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03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03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03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03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03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03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03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03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03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03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04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04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04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04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04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04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04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04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04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04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05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05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05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05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05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05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05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05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05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05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06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06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06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06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06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06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06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06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06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06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07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07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07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07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07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07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07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07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07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07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08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08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08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08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08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08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08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08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08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08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09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09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09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09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09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09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09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09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09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09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10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10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10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10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10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10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10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10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10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10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11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11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11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11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11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11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11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11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11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11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12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12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12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12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12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12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12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12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12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12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13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13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13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13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13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13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13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13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13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13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14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14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14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14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14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14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14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14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14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14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15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15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15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15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15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15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15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15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15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15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16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16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16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16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16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16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16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16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16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16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17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17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17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17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17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17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17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17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17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17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18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18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18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18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18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18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18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18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18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487</xdr:row>
      <xdr:rowOff>0</xdr:rowOff>
    </xdr:from>
    <xdr:to>
      <xdr:col>13</xdr:col>
      <xdr:colOff>9525</xdr:colOff>
      <xdr:row>487</xdr:row>
      <xdr:rowOff>638175</xdr:rowOff>
    </xdr:to>
    <xdr:pic>
      <xdr:nvPicPr>
        <xdr:cNvPr id="118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720965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487</xdr:row>
      <xdr:rowOff>0</xdr:rowOff>
    </xdr:from>
    <xdr:to>
      <xdr:col>14</xdr:col>
      <xdr:colOff>0</xdr:colOff>
      <xdr:row>488</xdr:row>
      <xdr:rowOff>0</xdr:rowOff>
    </xdr:to>
    <xdr:pic>
      <xdr:nvPicPr>
        <xdr:cNvPr id="119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72096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487</xdr:row>
      <xdr:rowOff>0</xdr:rowOff>
    </xdr:from>
    <xdr:to>
      <xdr:col>15</xdr:col>
      <xdr:colOff>0</xdr:colOff>
      <xdr:row>488</xdr:row>
      <xdr:rowOff>0</xdr:rowOff>
    </xdr:to>
    <xdr:pic>
      <xdr:nvPicPr>
        <xdr:cNvPr id="119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772096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15</xdr:col>
      <xdr:colOff>561975</xdr:colOff>
      <xdr:row>487</xdr:row>
      <xdr:rowOff>638175</xdr:rowOff>
    </xdr:to>
    <xdr:pic>
      <xdr:nvPicPr>
        <xdr:cNvPr id="119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486</xdr:row>
      <xdr:rowOff>342900</xdr:rowOff>
    </xdr:from>
    <xdr:to>
      <xdr:col>16</xdr:col>
      <xdr:colOff>571500</xdr:colOff>
      <xdr:row>488</xdr:row>
      <xdr:rowOff>9525</xdr:rowOff>
    </xdr:to>
    <xdr:pic>
      <xdr:nvPicPr>
        <xdr:cNvPr id="119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772001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487</xdr:row>
      <xdr:rowOff>0</xdr:rowOff>
    </xdr:from>
    <xdr:to>
      <xdr:col>17</xdr:col>
      <xdr:colOff>571500</xdr:colOff>
      <xdr:row>487</xdr:row>
      <xdr:rowOff>638175</xdr:rowOff>
    </xdr:to>
    <xdr:pic>
      <xdr:nvPicPr>
        <xdr:cNvPr id="119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487</xdr:row>
      <xdr:rowOff>0</xdr:rowOff>
    </xdr:from>
    <xdr:to>
      <xdr:col>18</xdr:col>
      <xdr:colOff>571500</xdr:colOff>
      <xdr:row>487</xdr:row>
      <xdr:rowOff>638175</xdr:rowOff>
    </xdr:to>
    <xdr:pic>
      <xdr:nvPicPr>
        <xdr:cNvPr id="119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487</xdr:row>
      <xdr:rowOff>0</xdr:rowOff>
    </xdr:from>
    <xdr:to>
      <xdr:col>8</xdr:col>
      <xdr:colOff>571500</xdr:colOff>
      <xdr:row>487</xdr:row>
      <xdr:rowOff>638175</xdr:rowOff>
    </xdr:to>
    <xdr:pic>
      <xdr:nvPicPr>
        <xdr:cNvPr id="119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772096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561975</xdr:colOff>
      <xdr:row>487</xdr:row>
      <xdr:rowOff>638175</xdr:rowOff>
    </xdr:to>
    <xdr:pic>
      <xdr:nvPicPr>
        <xdr:cNvPr id="119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487</xdr:row>
      <xdr:rowOff>0</xdr:rowOff>
    </xdr:from>
    <xdr:to>
      <xdr:col>10</xdr:col>
      <xdr:colOff>561975</xdr:colOff>
      <xdr:row>487</xdr:row>
      <xdr:rowOff>638175</xdr:rowOff>
    </xdr:to>
    <xdr:pic>
      <xdr:nvPicPr>
        <xdr:cNvPr id="119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487</xdr:row>
      <xdr:rowOff>0</xdr:rowOff>
    </xdr:from>
    <xdr:to>
      <xdr:col>11</xdr:col>
      <xdr:colOff>561975</xdr:colOff>
      <xdr:row>487</xdr:row>
      <xdr:rowOff>638175</xdr:rowOff>
    </xdr:to>
    <xdr:pic>
      <xdr:nvPicPr>
        <xdr:cNvPr id="119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772096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571500</xdr:colOff>
      <xdr:row>488</xdr:row>
      <xdr:rowOff>0</xdr:rowOff>
    </xdr:to>
    <xdr:pic>
      <xdr:nvPicPr>
        <xdr:cNvPr id="120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487</xdr:row>
      <xdr:rowOff>0</xdr:rowOff>
    </xdr:from>
    <xdr:to>
      <xdr:col>6</xdr:col>
      <xdr:colOff>571500</xdr:colOff>
      <xdr:row>488</xdr:row>
      <xdr:rowOff>0</xdr:rowOff>
    </xdr:to>
    <xdr:pic>
      <xdr:nvPicPr>
        <xdr:cNvPr id="120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571500</xdr:colOff>
      <xdr:row>488</xdr:row>
      <xdr:rowOff>0</xdr:rowOff>
    </xdr:to>
    <xdr:pic>
      <xdr:nvPicPr>
        <xdr:cNvPr id="120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571500</xdr:colOff>
      <xdr:row>488</xdr:row>
      <xdr:rowOff>0</xdr:rowOff>
    </xdr:to>
    <xdr:pic>
      <xdr:nvPicPr>
        <xdr:cNvPr id="120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571500</xdr:colOff>
      <xdr:row>488</xdr:row>
      <xdr:rowOff>0</xdr:rowOff>
    </xdr:to>
    <xdr:pic>
      <xdr:nvPicPr>
        <xdr:cNvPr id="120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487</xdr:row>
      <xdr:rowOff>0</xdr:rowOff>
    </xdr:from>
    <xdr:to>
      <xdr:col>2</xdr:col>
      <xdr:colOff>571500</xdr:colOff>
      <xdr:row>488</xdr:row>
      <xdr:rowOff>0</xdr:rowOff>
    </xdr:to>
    <xdr:pic>
      <xdr:nvPicPr>
        <xdr:cNvPr id="120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772096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2</xdr:col>
      <xdr:colOff>0</xdr:colOff>
      <xdr:row>488</xdr:row>
      <xdr:rowOff>9525</xdr:rowOff>
    </xdr:to>
    <xdr:pic>
      <xdr:nvPicPr>
        <xdr:cNvPr id="120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77209650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20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20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20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21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21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21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21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21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21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21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21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21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21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22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22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22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22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22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22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22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22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22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22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23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23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23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23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23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23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23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23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23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23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24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24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24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24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24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24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24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24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24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24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25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25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25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25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25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25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25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25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25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25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26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26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26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26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26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26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26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26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26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26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27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27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27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27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27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27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27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27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27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27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28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28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28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28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28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28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28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28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28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28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29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29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29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29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29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29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29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29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29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29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30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30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30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30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30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30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30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30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30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30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31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31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31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31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31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315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316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317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318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319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320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321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322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323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324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325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326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327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328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329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330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331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332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33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334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335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336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337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338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339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340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341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342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343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344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345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346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347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348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349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350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35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35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35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35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355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356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357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358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359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360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361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362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363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364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365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366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367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368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369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370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371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372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373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374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375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376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377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378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379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380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381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382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383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384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385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386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535</xdr:row>
      <xdr:rowOff>0</xdr:rowOff>
    </xdr:from>
    <xdr:to>
      <xdr:col>13</xdr:col>
      <xdr:colOff>9525</xdr:colOff>
      <xdr:row>535</xdr:row>
      <xdr:rowOff>638175</xdr:rowOff>
    </xdr:to>
    <xdr:pic>
      <xdr:nvPicPr>
        <xdr:cNvPr id="1387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4782025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535</xdr:row>
      <xdr:rowOff>0</xdr:rowOff>
    </xdr:from>
    <xdr:to>
      <xdr:col>14</xdr:col>
      <xdr:colOff>0</xdr:colOff>
      <xdr:row>536</xdr:row>
      <xdr:rowOff>0</xdr:rowOff>
    </xdr:to>
    <xdr:pic>
      <xdr:nvPicPr>
        <xdr:cNvPr id="1388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47820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535</xdr:row>
      <xdr:rowOff>0</xdr:rowOff>
    </xdr:from>
    <xdr:to>
      <xdr:col>15</xdr:col>
      <xdr:colOff>0</xdr:colOff>
      <xdr:row>536</xdr:row>
      <xdr:rowOff>0</xdr:rowOff>
    </xdr:to>
    <xdr:pic>
      <xdr:nvPicPr>
        <xdr:cNvPr id="1389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847820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535</xdr:row>
      <xdr:rowOff>0</xdr:rowOff>
    </xdr:from>
    <xdr:to>
      <xdr:col>15</xdr:col>
      <xdr:colOff>561975</xdr:colOff>
      <xdr:row>535</xdr:row>
      <xdr:rowOff>638175</xdr:rowOff>
    </xdr:to>
    <xdr:pic>
      <xdr:nvPicPr>
        <xdr:cNvPr id="1390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534</xdr:row>
      <xdr:rowOff>342900</xdr:rowOff>
    </xdr:from>
    <xdr:to>
      <xdr:col>16</xdr:col>
      <xdr:colOff>571500</xdr:colOff>
      <xdr:row>536</xdr:row>
      <xdr:rowOff>9525</xdr:rowOff>
    </xdr:to>
    <xdr:pic>
      <xdr:nvPicPr>
        <xdr:cNvPr id="1391" name="Grafi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84772500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535</xdr:row>
      <xdr:rowOff>0</xdr:rowOff>
    </xdr:from>
    <xdr:to>
      <xdr:col>17</xdr:col>
      <xdr:colOff>571500</xdr:colOff>
      <xdr:row>535</xdr:row>
      <xdr:rowOff>638175</xdr:rowOff>
    </xdr:to>
    <xdr:pic>
      <xdr:nvPicPr>
        <xdr:cNvPr id="1392" name="Grafi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535</xdr:row>
      <xdr:rowOff>0</xdr:rowOff>
    </xdr:from>
    <xdr:to>
      <xdr:col>18</xdr:col>
      <xdr:colOff>571500</xdr:colOff>
      <xdr:row>535</xdr:row>
      <xdr:rowOff>638175</xdr:rowOff>
    </xdr:to>
    <xdr:pic>
      <xdr:nvPicPr>
        <xdr:cNvPr id="1393" name="Grafi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535</xdr:row>
      <xdr:rowOff>0</xdr:rowOff>
    </xdr:from>
    <xdr:to>
      <xdr:col>8</xdr:col>
      <xdr:colOff>571500</xdr:colOff>
      <xdr:row>535</xdr:row>
      <xdr:rowOff>638175</xdr:rowOff>
    </xdr:to>
    <xdr:pic>
      <xdr:nvPicPr>
        <xdr:cNvPr id="1394" name="Grafi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820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535</xdr:row>
      <xdr:rowOff>0</xdr:rowOff>
    </xdr:from>
    <xdr:to>
      <xdr:col>9</xdr:col>
      <xdr:colOff>561975</xdr:colOff>
      <xdr:row>535</xdr:row>
      <xdr:rowOff>638175</xdr:rowOff>
    </xdr:to>
    <xdr:pic>
      <xdr:nvPicPr>
        <xdr:cNvPr id="1395" name="Grafik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2920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535</xdr:row>
      <xdr:rowOff>0</xdr:rowOff>
    </xdr:from>
    <xdr:to>
      <xdr:col>10</xdr:col>
      <xdr:colOff>561975</xdr:colOff>
      <xdr:row>535</xdr:row>
      <xdr:rowOff>638175</xdr:rowOff>
    </xdr:to>
    <xdr:pic>
      <xdr:nvPicPr>
        <xdr:cNvPr id="1396" name="Grafik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0225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535</xdr:row>
      <xdr:rowOff>0</xdr:rowOff>
    </xdr:from>
    <xdr:to>
      <xdr:col>11</xdr:col>
      <xdr:colOff>561975</xdr:colOff>
      <xdr:row>535</xdr:row>
      <xdr:rowOff>638175</xdr:rowOff>
    </xdr:to>
    <xdr:pic>
      <xdr:nvPicPr>
        <xdr:cNvPr id="1397" name="Grafik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847820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7</xdr:col>
      <xdr:colOff>571500</xdr:colOff>
      <xdr:row>536</xdr:row>
      <xdr:rowOff>0</xdr:rowOff>
    </xdr:to>
    <xdr:pic>
      <xdr:nvPicPr>
        <xdr:cNvPr id="1398" name="Grafi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535</xdr:row>
      <xdr:rowOff>0</xdr:rowOff>
    </xdr:from>
    <xdr:to>
      <xdr:col>6</xdr:col>
      <xdr:colOff>571500</xdr:colOff>
      <xdr:row>536</xdr:row>
      <xdr:rowOff>0</xdr:rowOff>
    </xdr:to>
    <xdr:pic>
      <xdr:nvPicPr>
        <xdr:cNvPr id="1399" name="Grafik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861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535</xdr:row>
      <xdr:rowOff>0</xdr:rowOff>
    </xdr:from>
    <xdr:to>
      <xdr:col>5</xdr:col>
      <xdr:colOff>571500</xdr:colOff>
      <xdr:row>536</xdr:row>
      <xdr:rowOff>0</xdr:rowOff>
    </xdr:to>
    <xdr:pic>
      <xdr:nvPicPr>
        <xdr:cNvPr id="1400" name="Grafik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510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571500</xdr:colOff>
      <xdr:row>536</xdr:row>
      <xdr:rowOff>0</xdr:rowOff>
    </xdr:to>
    <xdr:pic>
      <xdr:nvPicPr>
        <xdr:cNvPr id="1401" name="Grafik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571500</xdr:colOff>
      <xdr:row>536</xdr:row>
      <xdr:rowOff>0</xdr:rowOff>
    </xdr:to>
    <xdr:pic>
      <xdr:nvPicPr>
        <xdr:cNvPr id="1402" name="Grafik 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3050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571500</xdr:colOff>
      <xdr:row>536</xdr:row>
      <xdr:rowOff>0</xdr:rowOff>
    </xdr:to>
    <xdr:pic>
      <xdr:nvPicPr>
        <xdr:cNvPr id="1403" name="Grafik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84782025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2</xdr:col>
      <xdr:colOff>0</xdr:colOff>
      <xdr:row>536</xdr:row>
      <xdr:rowOff>9525</xdr:rowOff>
    </xdr:to>
    <xdr:pic>
      <xdr:nvPicPr>
        <xdr:cNvPr id="1404" name="Grafik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847820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O60"/>
  <sheetViews>
    <sheetView zoomScale="85" zoomScaleNormal="85" zoomScalePageLayoutView="0" workbookViewId="0" topLeftCell="A1">
      <selection activeCell="M59" sqref="M59"/>
    </sheetView>
  </sheetViews>
  <sheetFormatPr defaultColWidth="11.421875" defaultRowHeight="12.75"/>
  <cols>
    <col min="1" max="1" width="3.140625" style="0" customWidth="1"/>
    <col min="2" max="2" width="14.57421875" style="0" customWidth="1"/>
    <col min="3" max="3" width="15.421875" style="0" customWidth="1"/>
    <col min="4" max="4" width="0.13671875" style="0" customWidth="1"/>
    <col min="5" max="12" width="14.7109375" style="0" customWidth="1"/>
    <col min="13" max="13" width="16.140625" style="0" customWidth="1"/>
    <col min="14" max="14" width="0.2890625" style="0" customWidth="1"/>
    <col min="15" max="15" width="1.7109375" style="0" customWidth="1"/>
  </cols>
  <sheetData>
    <row r="1" spans="1:15" ht="16.5" customHeight="1" thickBot="1">
      <c r="A1" s="266"/>
      <c r="B1" s="265" t="s">
        <v>33</v>
      </c>
      <c r="C1" s="264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2"/>
      <c r="O1" s="261"/>
    </row>
    <row r="2" spans="1:15" ht="0.75" customHeight="1">
      <c r="A2" s="249"/>
      <c r="B2" s="260"/>
      <c r="C2" s="260"/>
      <c r="D2" s="260"/>
      <c r="E2" s="260"/>
      <c r="F2" s="260"/>
      <c r="G2" s="260"/>
      <c r="H2" s="260"/>
      <c r="I2" s="260"/>
      <c r="J2" s="259"/>
      <c r="K2" s="260"/>
      <c r="L2" s="259"/>
      <c r="M2" s="258"/>
      <c r="N2" s="257"/>
      <c r="O2" s="14"/>
    </row>
    <row r="3" spans="1:15" ht="9" customHeight="1" thickBot="1">
      <c r="A3" s="249"/>
      <c r="B3" s="256"/>
      <c r="C3" s="255"/>
      <c r="D3" s="254"/>
      <c r="E3" s="253"/>
      <c r="F3" s="253"/>
      <c r="G3" s="253"/>
      <c r="H3" s="253"/>
      <c r="I3" s="253"/>
      <c r="J3" s="252"/>
      <c r="K3" s="253"/>
      <c r="L3" s="252"/>
      <c r="M3" s="251"/>
      <c r="N3" s="250"/>
      <c r="O3" s="14"/>
    </row>
    <row r="4" spans="1:15" ht="3" customHeight="1" hidden="1" thickBot="1">
      <c r="A4" s="249"/>
      <c r="B4" s="248"/>
      <c r="C4" s="247"/>
      <c r="D4" s="247"/>
      <c r="E4" s="25"/>
      <c r="F4" s="25"/>
      <c r="G4" s="25"/>
      <c r="H4" s="25"/>
      <c r="I4" s="25"/>
      <c r="J4" s="25"/>
      <c r="K4" s="25"/>
      <c r="L4" s="25"/>
      <c r="M4" s="246"/>
      <c r="N4" s="245"/>
      <c r="O4" s="14"/>
    </row>
    <row r="5" spans="1:15" ht="21.75" customHeight="1" thickBot="1">
      <c r="A5" s="47"/>
      <c r="B5" s="244" t="s">
        <v>32</v>
      </c>
      <c r="C5" s="244"/>
      <c r="D5" s="243"/>
      <c r="E5" s="43" t="s">
        <v>19</v>
      </c>
      <c r="F5" s="42" t="s">
        <v>18</v>
      </c>
      <c r="G5" s="41" t="s">
        <v>17</v>
      </c>
      <c r="H5" s="40" t="s">
        <v>16</v>
      </c>
      <c r="I5" s="39" t="s">
        <v>15</v>
      </c>
      <c r="J5" s="38" t="s">
        <v>31</v>
      </c>
      <c r="K5" s="37" t="s">
        <v>13</v>
      </c>
      <c r="L5" s="36" t="s">
        <v>12</v>
      </c>
      <c r="M5" s="242" t="s">
        <v>30</v>
      </c>
      <c r="N5" s="34"/>
      <c r="O5" s="14"/>
    </row>
    <row r="6" spans="1:15" ht="13.5" thickBot="1">
      <c r="A6" s="47"/>
      <c r="B6" s="241"/>
      <c r="C6" s="240"/>
      <c r="D6" s="239"/>
      <c r="E6" s="238"/>
      <c r="F6" s="237"/>
      <c r="G6" s="236"/>
      <c r="H6" s="235"/>
      <c r="I6" s="234"/>
      <c r="J6" s="233"/>
      <c r="K6" s="232"/>
      <c r="L6" s="231"/>
      <c r="M6" s="230"/>
      <c r="N6" s="229"/>
      <c r="O6" s="14"/>
    </row>
    <row r="7" spans="1:15" ht="21.75" customHeight="1" thickBot="1">
      <c r="A7" s="47"/>
      <c r="B7" s="228"/>
      <c r="C7" s="187" t="s">
        <v>24</v>
      </c>
      <c r="D7" s="227"/>
      <c r="E7" s="185">
        <v>32319</v>
      </c>
      <c r="F7" s="184">
        <v>47087</v>
      </c>
      <c r="G7" s="183">
        <v>129</v>
      </c>
      <c r="H7" s="182">
        <v>230</v>
      </c>
      <c r="I7" s="181">
        <v>172</v>
      </c>
      <c r="J7" s="180">
        <v>80</v>
      </c>
      <c r="K7" s="179">
        <v>2870</v>
      </c>
      <c r="L7" s="178">
        <v>276</v>
      </c>
      <c r="M7" s="177">
        <f aca="true" t="shared" si="0" ref="M7:M12">SUM(E7:L7)</f>
        <v>83163</v>
      </c>
      <c r="N7" s="226">
        <f>SUM(M7)</f>
        <v>83163</v>
      </c>
      <c r="O7" s="14"/>
    </row>
    <row r="8" spans="1:15" ht="21.75" customHeight="1">
      <c r="A8" s="47"/>
      <c r="B8" s="224" t="s">
        <v>29</v>
      </c>
      <c r="C8" s="175" t="s">
        <v>22</v>
      </c>
      <c r="D8" s="151"/>
      <c r="E8" s="174">
        <v>75546</v>
      </c>
      <c r="F8" s="173">
        <v>2551</v>
      </c>
      <c r="G8" s="172">
        <v>8533</v>
      </c>
      <c r="H8" s="171">
        <v>7</v>
      </c>
      <c r="I8" s="170">
        <v>362</v>
      </c>
      <c r="J8" s="169">
        <v>20</v>
      </c>
      <c r="K8" s="168">
        <v>5667</v>
      </c>
      <c r="L8" s="167">
        <v>765</v>
      </c>
      <c r="M8" s="166">
        <f t="shared" si="0"/>
        <v>93451</v>
      </c>
      <c r="N8" s="225"/>
      <c r="O8" s="14"/>
    </row>
    <row r="9" spans="1:15" ht="21.75" customHeight="1" thickBot="1">
      <c r="A9" s="47"/>
      <c r="B9" s="224"/>
      <c r="C9" s="163" t="s">
        <v>21</v>
      </c>
      <c r="D9" s="223"/>
      <c r="E9" s="162">
        <v>48579</v>
      </c>
      <c r="F9" s="161">
        <v>372</v>
      </c>
      <c r="G9" s="160">
        <v>1392</v>
      </c>
      <c r="H9" s="159">
        <v>21</v>
      </c>
      <c r="I9" s="158">
        <v>45</v>
      </c>
      <c r="J9" s="157">
        <v>10</v>
      </c>
      <c r="K9" s="156">
        <v>1091</v>
      </c>
      <c r="L9" s="155">
        <v>241</v>
      </c>
      <c r="M9" s="154">
        <f t="shared" si="0"/>
        <v>51751</v>
      </c>
      <c r="N9" s="216">
        <f>SUM(M8+M9)</f>
        <v>145202</v>
      </c>
      <c r="O9" s="14"/>
    </row>
    <row r="10" spans="1:15" ht="0.75" customHeight="1" thickBot="1">
      <c r="A10" s="47"/>
      <c r="B10" s="222"/>
      <c r="C10" s="152"/>
      <c r="D10" s="151"/>
      <c r="E10" s="150"/>
      <c r="F10" s="149"/>
      <c r="G10" s="148"/>
      <c r="H10" s="111"/>
      <c r="I10" s="147"/>
      <c r="J10" s="146"/>
      <c r="K10" s="145"/>
      <c r="L10" s="144"/>
      <c r="M10" s="152">
        <f t="shared" si="0"/>
        <v>0</v>
      </c>
      <c r="N10" s="142"/>
      <c r="O10" s="14"/>
    </row>
    <row r="11" spans="1:15" ht="18" customHeight="1" hidden="1" thickBot="1">
      <c r="A11" s="47"/>
      <c r="B11" s="222"/>
      <c r="C11" s="140"/>
      <c r="D11" s="139"/>
      <c r="E11" s="138"/>
      <c r="F11" s="137"/>
      <c r="G11" s="136"/>
      <c r="H11" s="135"/>
      <c r="I11" s="134"/>
      <c r="J11" s="133"/>
      <c r="K11" s="132"/>
      <c r="L11" s="131"/>
      <c r="M11" s="214">
        <f t="shared" si="0"/>
        <v>0</v>
      </c>
      <c r="N11" s="129">
        <f>SUM(M10+M11)</f>
        <v>0</v>
      </c>
      <c r="O11" s="14"/>
    </row>
    <row r="12" spans="1:15" ht="24.75" customHeight="1" thickBot="1">
      <c r="A12" s="47"/>
      <c r="B12" s="221"/>
      <c r="C12" s="220" t="s">
        <v>20</v>
      </c>
      <c r="D12" s="219"/>
      <c r="E12" s="124">
        <f aca="true" t="shared" si="1" ref="E12:L12">SUM(E7:E11)</f>
        <v>156444</v>
      </c>
      <c r="F12" s="125">
        <f t="shared" si="1"/>
        <v>50010</v>
      </c>
      <c r="G12" s="124">
        <f t="shared" si="1"/>
        <v>10054</v>
      </c>
      <c r="H12" s="125">
        <f t="shared" si="1"/>
        <v>258</v>
      </c>
      <c r="I12" s="124">
        <f t="shared" si="1"/>
        <v>579</v>
      </c>
      <c r="J12" s="125">
        <f t="shared" si="1"/>
        <v>110</v>
      </c>
      <c r="K12" s="124">
        <f t="shared" si="1"/>
        <v>9628</v>
      </c>
      <c r="L12" s="125">
        <f t="shared" si="1"/>
        <v>1282</v>
      </c>
      <c r="M12" s="124">
        <f t="shared" si="0"/>
        <v>228365</v>
      </c>
      <c r="N12" s="123">
        <f>SUM(M7:M11)</f>
        <v>228365</v>
      </c>
      <c r="O12" s="14"/>
    </row>
    <row r="13" spans="1:15" ht="19.5" customHeight="1" hidden="1" thickBot="1">
      <c r="A13" s="47"/>
      <c r="B13" s="85"/>
      <c r="C13" s="97"/>
      <c r="D13" s="96"/>
      <c r="E13" s="95"/>
      <c r="F13" s="94"/>
      <c r="G13" s="93"/>
      <c r="H13" s="92"/>
      <c r="I13" s="91"/>
      <c r="J13" s="90"/>
      <c r="K13" s="89"/>
      <c r="L13" s="88"/>
      <c r="M13" s="87"/>
      <c r="N13" s="61">
        <f>SUM(M7:M13)</f>
        <v>456730</v>
      </c>
      <c r="O13" s="14"/>
    </row>
    <row r="14" spans="1:15" ht="3.75" customHeight="1" thickBot="1">
      <c r="A14" s="47"/>
      <c r="B14" s="213"/>
      <c r="C14" s="218"/>
      <c r="D14" s="199"/>
      <c r="E14" s="198"/>
      <c r="F14" s="197"/>
      <c r="G14" s="196"/>
      <c r="H14" s="195"/>
      <c r="I14" s="194"/>
      <c r="J14" s="193"/>
      <c r="K14" s="192"/>
      <c r="L14" s="191"/>
      <c r="M14" s="217"/>
      <c r="N14" s="189"/>
      <c r="O14" s="14"/>
    </row>
    <row r="15" spans="1:15" ht="21.75" customHeight="1" thickBot="1">
      <c r="A15" s="47"/>
      <c r="B15" s="188"/>
      <c r="C15" s="187" t="s">
        <v>24</v>
      </c>
      <c r="D15" s="186"/>
      <c r="E15" s="185">
        <v>32126</v>
      </c>
      <c r="F15" s="184">
        <v>47049</v>
      </c>
      <c r="G15" s="183">
        <v>148</v>
      </c>
      <c r="H15" s="182">
        <v>245</v>
      </c>
      <c r="I15" s="181">
        <v>175</v>
      </c>
      <c r="J15" s="180">
        <v>79</v>
      </c>
      <c r="K15" s="179">
        <v>2871</v>
      </c>
      <c r="L15" s="178">
        <v>277</v>
      </c>
      <c r="M15" s="177">
        <f aca="true" t="shared" si="2" ref="M15:M20">SUM(E15:L15)</f>
        <v>82970</v>
      </c>
      <c r="N15" s="176">
        <f>SUM(M15)</f>
        <v>82970</v>
      </c>
      <c r="O15" s="14"/>
    </row>
    <row r="16" spans="1:15" ht="21.75" customHeight="1">
      <c r="A16" s="47"/>
      <c r="B16" s="164" t="s">
        <v>28</v>
      </c>
      <c r="C16" s="175" t="s">
        <v>22</v>
      </c>
      <c r="D16" s="120"/>
      <c r="E16" s="174">
        <v>75645</v>
      </c>
      <c r="F16" s="173">
        <v>2569</v>
      </c>
      <c r="G16" s="172">
        <v>8545</v>
      </c>
      <c r="H16" s="171">
        <v>7</v>
      </c>
      <c r="I16" s="170">
        <v>362</v>
      </c>
      <c r="J16" s="169">
        <v>21</v>
      </c>
      <c r="K16" s="168">
        <v>5666</v>
      </c>
      <c r="L16" s="167">
        <v>768</v>
      </c>
      <c r="M16" s="166">
        <f t="shared" si="2"/>
        <v>93583</v>
      </c>
      <c r="N16" s="165"/>
      <c r="O16" s="14"/>
    </row>
    <row r="17" spans="1:15" ht="21.75" customHeight="1" thickBot="1">
      <c r="A17" s="47"/>
      <c r="B17" s="164"/>
      <c r="C17" s="163" t="s">
        <v>21</v>
      </c>
      <c r="D17" s="108"/>
      <c r="E17" s="162">
        <v>48627</v>
      </c>
      <c r="F17" s="161">
        <v>369</v>
      </c>
      <c r="G17" s="160">
        <v>1397</v>
      </c>
      <c r="H17" s="159">
        <v>21</v>
      </c>
      <c r="I17" s="158">
        <v>45</v>
      </c>
      <c r="J17" s="157">
        <v>11</v>
      </c>
      <c r="K17" s="156">
        <v>1094</v>
      </c>
      <c r="L17" s="155">
        <v>241</v>
      </c>
      <c r="M17" s="154">
        <f t="shared" si="2"/>
        <v>51805</v>
      </c>
      <c r="N17" s="216">
        <f>SUM(M16+M17)</f>
        <v>145388</v>
      </c>
      <c r="O17" s="14"/>
    </row>
    <row r="18" spans="1:15" ht="0.75" customHeight="1" thickBot="1">
      <c r="A18" s="47"/>
      <c r="B18" s="141"/>
      <c r="C18" s="152"/>
      <c r="D18" s="151"/>
      <c r="E18" s="150"/>
      <c r="F18" s="149"/>
      <c r="G18" s="148"/>
      <c r="H18" s="111"/>
      <c r="I18" s="147"/>
      <c r="J18" s="215"/>
      <c r="K18" s="145"/>
      <c r="L18" s="144"/>
      <c r="M18" s="152">
        <f t="shared" si="2"/>
        <v>0</v>
      </c>
      <c r="N18" s="142"/>
      <c r="O18" s="14"/>
    </row>
    <row r="19" spans="1:15" ht="18" customHeight="1" hidden="1" thickBot="1">
      <c r="A19" s="47"/>
      <c r="B19" s="141"/>
      <c r="C19" s="140"/>
      <c r="D19" s="139"/>
      <c r="E19" s="138"/>
      <c r="F19" s="137"/>
      <c r="G19" s="136"/>
      <c r="H19" s="135"/>
      <c r="I19" s="134"/>
      <c r="J19" s="133"/>
      <c r="K19" s="132"/>
      <c r="L19" s="131"/>
      <c r="M19" s="214">
        <f t="shared" si="2"/>
        <v>0</v>
      </c>
      <c r="N19" s="129">
        <f>SUM(M18+M19)</f>
        <v>0</v>
      </c>
      <c r="O19" s="14"/>
    </row>
    <row r="20" spans="1:15" ht="24.75" customHeight="1" thickBot="1">
      <c r="A20" s="47"/>
      <c r="B20" s="128"/>
      <c r="C20" s="127" t="s">
        <v>20</v>
      </c>
      <c r="D20" s="126"/>
      <c r="E20" s="124">
        <f aca="true" t="shared" si="3" ref="E20:L20">SUM(E15:E19)</f>
        <v>156398</v>
      </c>
      <c r="F20" s="125">
        <f t="shared" si="3"/>
        <v>49987</v>
      </c>
      <c r="G20" s="124">
        <f t="shared" si="3"/>
        <v>10090</v>
      </c>
      <c r="H20" s="125">
        <f t="shared" si="3"/>
        <v>273</v>
      </c>
      <c r="I20" s="124">
        <f t="shared" si="3"/>
        <v>582</v>
      </c>
      <c r="J20" s="125">
        <f t="shared" si="3"/>
        <v>111</v>
      </c>
      <c r="K20" s="124">
        <f t="shared" si="3"/>
        <v>9631</v>
      </c>
      <c r="L20" s="125">
        <f t="shared" si="3"/>
        <v>1286</v>
      </c>
      <c r="M20" s="124">
        <f t="shared" si="2"/>
        <v>228358</v>
      </c>
      <c r="N20" s="123">
        <f>SUM(M15:M19)</f>
        <v>228358</v>
      </c>
      <c r="O20" s="14"/>
    </row>
    <row r="21" spans="1:15" ht="2.25" customHeight="1" thickBot="1">
      <c r="A21" s="47"/>
      <c r="B21" s="213"/>
      <c r="C21" s="212"/>
      <c r="D21" s="211"/>
      <c r="E21" s="210"/>
      <c r="F21" s="209"/>
      <c r="G21" s="208"/>
      <c r="H21" s="207"/>
      <c r="I21" s="206">
        <v>4</v>
      </c>
      <c r="J21" s="205"/>
      <c r="K21" s="204"/>
      <c r="L21" s="203"/>
      <c r="M21" s="202"/>
      <c r="N21" s="201"/>
      <c r="O21" s="14"/>
    </row>
    <row r="22" spans="1:15" ht="21.75" customHeight="1" thickBot="1">
      <c r="A22" s="47"/>
      <c r="B22" s="188"/>
      <c r="C22" s="187" t="s">
        <v>24</v>
      </c>
      <c r="D22" s="186"/>
      <c r="E22" s="185">
        <v>32239</v>
      </c>
      <c r="F22" s="184">
        <v>46986</v>
      </c>
      <c r="G22" s="183">
        <v>161</v>
      </c>
      <c r="H22" s="182">
        <v>245</v>
      </c>
      <c r="I22" s="181">
        <v>181</v>
      </c>
      <c r="J22" s="180">
        <v>79</v>
      </c>
      <c r="K22" s="179">
        <v>2879</v>
      </c>
      <c r="L22" s="178">
        <v>282</v>
      </c>
      <c r="M22" s="177">
        <f aca="true" t="shared" si="4" ref="M22:M27">SUM(E22:L22)</f>
        <v>83052</v>
      </c>
      <c r="N22" s="176">
        <f>SUM(M22)</f>
        <v>83052</v>
      </c>
      <c r="O22" s="14"/>
    </row>
    <row r="23" spans="1:15" ht="21.75" customHeight="1">
      <c r="A23" s="47"/>
      <c r="B23" s="164" t="s">
        <v>27</v>
      </c>
      <c r="C23" s="175" t="s">
        <v>22</v>
      </c>
      <c r="D23" s="120"/>
      <c r="E23" s="174">
        <v>75837</v>
      </c>
      <c r="F23" s="173">
        <v>2597</v>
      </c>
      <c r="G23" s="172">
        <v>8631</v>
      </c>
      <c r="H23" s="171">
        <v>7</v>
      </c>
      <c r="I23" s="170">
        <v>366</v>
      </c>
      <c r="J23" s="169">
        <v>20</v>
      </c>
      <c r="K23" s="168">
        <v>5681</v>
      </c>
      <c r="L23" s="167">
        <v>781</v>
      </c>
      <c r="M23" s="166">
        <f t="shared" si="4"/>
        <v>93920</v>
      </c>
      <c r="N23" s="165"/>
      <c r="O23" s="14"/>
    </row>
    <row r="24" spans="1:15" ht="21.75" customHeight="1" thickBot="1">
      <c r="A24" s="47"/>
      <c r="B24" s="164"/>
      <c r="C24" s="163" t="s">
        <v>21</v>
      </c>
      <c r="D24" s="108"/>
      <c r="E24" s="162">
        <v>48719</v>
      </c>
      <c r="F24" s="161">
        <v>367</v>
      </c>
      <c r="G24" s="160">
        <v>1398</v>
      </c>
      <c r="H24" s="159">
        <v>21</v>
      </c>
      <c r="I24" s="158">
        <v>45</v>
      </c>
      <c r="J24" s="157">
        <v>12</v>
      </c>
      <c r="K24" s="156">
        <v>1109</v>
      </c>
      <c r="L24" s="155">
        <v>242</v>
      </c>
      <c r="M24" s="154">
        <f t="shared" si="4"/>
        <v>51913</v>
      </c>
      <c r="N24" s="153">
        <f>SUM(M23+M24)</f>
        <v>145833</v>
      </c>
      <c r="O24" s="14"/>
    </row>
    <row r="25" spans="1:15" ht="0.75" customHeight="1" thickBot="1">
      <c r="A25" s="47"/>
      <c r="B25" s="141"/>
      <c r="C25" s="152"/>
      <c r="D25" s="151"/>
      <c r="E25" s="150"/>
      <c r="F25" s="149"/>
      <c r="G25" s="148"/>
      <c r="H25" s="111"/>
      <c r="I25" s="147"/>
      <c r="J25" s="146"/>
      <c r="K25" s="145"/>
      <c r="L25" s="144"/>
      <c r="M25" s="143">
        <f t="shared" si="4"/>
        <v>0</v>
      </c>
      <c r="N25" s="142"/>
      <c r="O25" s="14"/>
    </row>
    <row r="26" spans="1:15" ht="18" customHeight="1" hidden="1" thickBot="1">
      <c r="A26" s="47"/>
      <c r="B26" s="141"/>
      <c r="C26" s="140"/>
      <c r="D26" s="139"/>
      <c r="E26" s="138"/>
      <c r="F26" s="137"/>
      <c r="G26" s="136"/>
      <c r="H26" s="135"/>
      <c r="I26" s="134"/>
      <c r="J26" s="133"/>
      <c r="K26" s="132"/>
      <c r="L26" s="131"/>
      <c r="M26" s="130">
        <f t="shared" si="4"/>
        <v>0</v>
      </c>
      <c r="N26" s="129">
        <f>SUM(M25+M26)</f>
        <v>0</v>
      </c>
      <c r="O26" s="14"/>
    </row>
    <row r="27" spans="1:15" ht="24.75" customHeight="1" thickBot="1">
      <c r="A27" s="47"/>
      <c r="B27" s="128"/>
      <c r="C27" s="127" t="s">
        <v>20</v>
      </c>
      <c r="D27" s="126"/>
      <c r="E27" s="124">
        <f aca="true" t="shared" si="5" ref="E27:L27">SUM(E22:E26)</f>
        <v>156795</v>
      </c>
      <c r="F27" s="125">
        <f t="shared" si="5"/>
        <v>49950</v>
      </c>
      <c r="G27" s="124">
        <f t="shared" si="5"/>
        <v>10190</v>
      </c>
      <c r="H27" s="125">
        <f t="shared" si="5"/>
        <v>273</v>
      </c>
      <c r="I27" s="124">
        <f t="shared" si="5"/>
        <v>592</v>
      </c>
      <c r="J27" s="125">
        <f t="shared" si="5"/>
        <v>111</v>
      </c>
      <c r="K27" s="124">
        <f t="shared" si="5"/>
        <v>9669</v>
      </c>
      <c r="L27" s="125">
        <f t="shared" si="5"/>
        <v>1305</v>
      </c>
      <c r="M27" s="124">
        <f t="shared" si="4"/>
        <v>228885</v>
      </c>
      <c r="N27" s="123">
        <f>SUM(M22:M26)</f>
        <v>228885</v>
      </c>
      <c r="O27" s="14"/>
    </row>
    <row r="28" spans="1:15" ht="3" customHeight="1" thickBot="1">
      <c r="A28" s="47"/>
      <c r="B28" s="200"/>
      <c r="C28" s="200"/>
      <c r="D28" s="199"/>
      <c r="E28" s="198"/>
      <c r="F28" s="197"/>
      <c r="G28" s="196"/>
      <c r="H28" s="195"/>
      <c r="I28" s="194">
        <v>4</v>
      </c>
      <c r="J28" s="193"/>
      <c r="K28" s="192"/>
      <c r="L28" s="191">
        <v>1</v>
      </c>
      <c r="M28" s="190"/>
      <c r="N28" s="189"/>
      <c r="O28" s="14"/>
    </row>
    <row r="29" spans="1:15" ht="21.75" customHeight="1" thickBot="1">
      <c r="A29" s="47"/>
      <c r="B29" s="188"/>
      <c r="C29" s="187" t="s">
        <v>24</v>
      </c>
      <c r="D29" s="186"/>
      <c r="E29" s="185">
        <v>32188</v>
      </c>
      <c r="F29" s="184">
        <v>47180</v>
      </c>
      <c r="G29" s="183">
        <v>161</v>
      </c>
      <c r="H29" s="182">
        <v>246</v>
      </c>
      <c r="I29" s="181">
        <v>183</v>
      </c>
      <c r="J29" s="180">
        <v>79</v>
      </c>
      <c r="K29" s="179">
        <v>2879</v>
      </c>
      <c r="L29" s="178">
        <v>287</v>
      </c>
      <c r="M29" s="177">
        <f aca="true" t="shared" si="6" ref="M29:M34">SUM(E29:L29)</f>
        <v>83203</v>
      </c>
      <c r="N29" s="176">
        <f>SUM(M29)</f>
        <v>83203</v>
      </c>
      <c r="O29" s="14"/>
    </row>
    <row r="30" spans="1:15" ht="21.75" customHeight="1">
      <c r="A30" s="47"/>
      <c r="B30" s="164" t="s">
        <v>26</v>
      </c>
      <c r="C30" s="175" t="s">
        <v>22</v>
      </c>
      <c r="D30" s="120"/>
      <c r="E30" s="174">
        <v>76186</v>
      </c>
      <c r="F30" s="173">
        <v>2614</v>
      </c>
      <c r="G30" s="172">
        <v>8704</v>
      </c>
      <c r="H30" s="171">
        <v>7</v>
      </c>
      <c r="I30" s="170">
        <v>367</v>
      </c>
      <c r="J30" s="169">
        <v>20</v>
      </c>
      <c r="K30" s="168">
        <v>5711</v>
      </c>
      <c r="L30" s="167">
        <v>795</v>
      </c>
      <c r="M30" s="166">
        <f t="shared" si="6"/>
        <v>94404</v>
      </c>
      <c r="N30" s="165"/>
      <c r="O30" s="14"/>
    </row>
    <row r="31" spans="1:15" ht="21.75" customHeight="1" thickBot="1">
      <c r="A31" s="47"/>
      <c r="B31" s="164"/>
      <c r="C31" s="163" t="s">
        <v>21</v>
      </c>
      <c r="D31" s="108"/>
      <c r="E31" s="162">
        <v>48714</v>
      </c>
      <c r="F31" s="161">
        <v>368</v>
      </c>
      <c r="G31" s="160">
        <v>1405</v>
      </c>
      <c r="H31" s="159">
        <v>21</v>
      </c>
      <c r="I31" s="158">
        <v>46</v>
      </c>
      <c r="J31" s="157">
        <v>12</v>
      </c>
      <c r="K31" s="156">
        <v>1115</v>
      </c>
      <c r="L31" s="155">
        <v>247</v>
      </c>
      <c r="M31" s="154">
        <f t="shared" si="6"/>
        <v>51928</v>
      </c>
      <c r="N31" s="153">
        <f>SUM(M30+M31)</f>
        <v>146332</v>
      </c>
      <c r="O31" s="14"/>
    </row>
    <row r="32" spans="1:15" ht="18" customHeight="1" hidden="1" thickBot="1">
      <c r="A32" s="47"/>
      <c r="B32" s="141"/>
      <c r="C32" s="152"/>
      <c r="D32" s="151"/>
      <c r="E32" s="150"/>
      <c r="F32" s="149"/>
      <c r="G32" s="148"/>
      <c r="H32" s="111"/>
      <c r="I32" s="147"/>
      <c r="J32" s="146"/>
      <c r="K32" s="145"/>
      <c r="L32" s="144"/>
      <c r="M32" s="143">
        <f t="shared" si="6"/>
        <v>0</v>
      </c>
      <c r="N32" s="142"/>
      <c r="O32" s="14"/>
    </row>
    <row r="33" spans="1:15" ht="18" customHeight="1" hidden="1" thickBot="1">
      <c r="A33" s="47"/>
      <c r="B33" s="141"/>
      <c r="C33" s="140"/>
      <c r="D33" s="139"/>
      <c r="E33" s="138"/>
      <c r="F33" s="137"/>
      <c r="G33" s="136"/>
      <c r="H33" s="135"/>
      <c r="I33" s="134"/>
      <c r="J33" s="133"/>
      <c r="K33" s="132"/>
      <c r="L33" s="131"/>
      <c r="M33" s="130">
        <f t="shared" si="6"/>
        <v>0</v>
      </c>
      <c r="N33" s="129">
        <f>SUM(M32+M33)</f>
        <v>0</v>
      </c>
      <c r="O33" s="14"/>
    </row>
    <row r="34" spans="1:15" ht="24.75" customHeight="1" thickBot="1">
      <c r="A34" s="47"/>
      <c r="B34" s="128"/>
      <c r="C34" s="127" t="s">
        <v>20</v>
      </c>
      <c r="D34" s="126"/>
      <c r="E34" s="124">
        <f aca="true" t="shared" si="7" ref="E34:L34">SUM(E29:E33)</f>
        <v>157088</v>
      </c>
      <c r="F34" s="125">
        <f t="shared" si="7"/>
        <v>50162</v>
      </c>
      <c r="G34" s="124">
        <f t="shared" si="7"/>
        <v>10270</v>
      </c>
      <c r="H34" s="125">
        <f t="shared" si="7"/>
        <v>274</v>
      </c>
      <c r="I34" s="124">
        <f t="shared" si="7"/>
        <v>596</v>
      </c>
      <c r="J34" s="125">
        <f t="shared" si="7"/>
        <v>111</v>
      </c>
      <c r="K34" s="124">
        <f t="shared" si="7"/>
        <v>9705</v>
      </c>
      <c r="L34" s="125">
        <f t="shared" si="7"/>
        <v>1329</v>
      </c>
      <c r="M34" s="124">
        <f t="shared" si="6"/>
        <v>229535</v>
      </c>
      <c r="N34" s="123">
        <f>SUM(M29:M33)</f>
        <v>229535</v>
      </c>
      <c r="O34" s="14"/>
    </row>
    <row r="35" spans="1:15" ht="3" customHeight="1" thickBot="1">
      <c r="A35" s="47"/>
      <c r="B35" s="200"/>
      <c r="C35" s="200"/>
      <c r="D35" s="199"/>
      <c r="E35" s="198"/>
      <c r="F35" s="197"/>
      <c r="G35" s="196"/>
      <c r="H35" s="195"/>
      <c r="I35" s="194"/>
      <c r="J35" s="193"/>
      <c r="K35" s="192"/>
      <c r="L35" s="191"/>
      <c r="M35" s="190"/>
      <c r="N35" s="189"/>
      <c r="O35" s="14"/>
    </row>
    <row r="36" spans="1:15" ht="21.75" customHeight="1" thickBot="1">
      <c r="A36" s="47"/>
      <c r="B36" s="188"/>
      <c r="C36" s="187" t="s">
        <v>24</v>
      </c>
      <c r="D36" s="186"/>
      <c r="E36" s="185">
        <v>32019</v>
      </c>
      <c r="F36" s="184">
        <v>47307</v>
      </c>
      <c r="G36" s="183">
        <v>157</v>
      </c>
      <c r="H36" s="182">
        <v>229</v>
      </c>
      <c r="I36" s="181">
        <v>182</v>
      </c>
      <c r="J36" s="180">
        <v>78</v>
      </c>
      <c r="K36" s="179">
        <v>2883</v>
      </c>
      <c r="L36" s="178">
        <v>287</v>
      </c>
      <c r="M36" s="177">
        <f aca="true" t="shared" si="8" ref="M36:M41">SUM(E36:L36)</f>
        <v>83142</v>
      </c>
      <c r="N36" s="176">
        <f>SUM(M36)</f>
        <v>83142</v>
      </c>
      <c r="O36" s="14"/>
    </row>
    <row r="37" spans="1:15" ht="21.75" customHeight="1">
      <c r="A37" s="47"/>
      <c r="B37" s="164" t="s">
        <v>25</v>
      </c>
      <c r="C37" s="175" t="s">
        <v>22</v>
      </c>
      <c r="D37" s="120"/>
      <c r="E37" s="174">
        <v>76101</v>
      </c>
      <c r="F37" s="173">
        <v>2599</v>
      </c>
      <c r="G37" s="172">
        <v>8679</v>
      </c>
      <c r="H37" s="171">
        <v>7</v>
      </c>
      <c r="I37" s="170">
        <v>373</v>
      </c>
      <c r="J37" s="169">
        <v>20</v>
      </c>
      <c r="K37" s="168">
        <v>5726</v>
      </c>
      <c r="L37" s="167">
        <v>798</v>
      </c>
      <c r="M37" s="166">
        <f t="shared" si="8"/>
        <v>94303</v>
      </c>
      <c r="N37" s="165"/>
      <c r="O37" s="14"/>
    </row>
    <row r="38" spans="1:15" ht="21.75" customHeight="1" thickBot="1">
      <c r="A38" s="47"/>
      <c r="B38" s="164"/>
      <c r="C38" s="163" t="s">
        <v>21</v>
      </c>
      <c r="D38" s="108"/>
      <c r="E38" s="162">
        <v>48665</v>
      </c>
      <c r="F38" s="161">
        <v>369</v>
      </c>
      <c r="G38" s="160">
        <v>1418</v>
      </c>
      <c r="H38" s="159">
        <v>21</v>
      </c>
      <c r="I38" s="158">
        <v>46</v>
      </c>
      <c r="J38" s="157">
        <v>12</v>
      </c>
      <c r="K38" s="156">
        <v>1127</v>
      </c>
      <c r="L38" s="155">
        <v>248</v>
      </c>
      <c r="M38" s="154">
        <f t="shared" si="8"/>
        <v>51906</v>
      </c>
      <c r="N38" s="153">
        <f>SUM(M37+M38)</f>
        <v>146209</v>
      </c>
      <c r="O38" s="14"/>
    </row>
    <row r="39" spans="1:15" ht="18" customHeight="1" hidden="1" thickBot="1">
      <c r="A39" s="47"/>
      <c r="B39" s="141"/>
      <c r="C39" s="152"/>
      <c r="D39" s="151"/>
      <c r="E39" s="150"/>
      <c r="F39" s="149"/>
      <c r="G39" s="148"/>
      <c r="H39" s="111"/>
      <c r="I39" s="147"/>
      <c r="J39" s="146"/>
      <c r="K39" s="145"/>
      <c r="L39" s="144"/>
      <c r="M39" s="143">
        <f t="shared" si="8"/>
        <v>0</v>
      </c>
      <c r="N39" s="142"/>
      <c r="O39" s="14"/>
    </row>
    <row r="40" spans="1:15" ht="18" customHeight="1" hidden="1" thickBot="1">
      <c r="A40" s="47"/>
      <c r="B40" s="141"/>
      <c r="C40" s="140"/>
      <c r="D40" s="139"/>
      <c r="E40" s="138"/>
      <c r="F40" s="137"/>
      <c r="G40" s="136"/>
      <c r="H40" s="135"/>
      <c r="I40" s="134"/>
      <c r="J40" s="133"/>
      <c r="K40" s="132"/>
      <c r="L40" s="131"/>
      <c r="M40" s="130">
        <f t="shared" si="8"/>
        <v>0</v>
      </c>
      <c r="N40" s="129">
        <f>SUM(M39+M40)</f>
        <v>0</v>
      </c>
      <c r="O40" s="14"/>
    </row>
    <row r="41" spans="1:15" ht="24.75" customHeight="1" thickBot="1">
      <c r="A41" s="47"/>
      <c r="B41" s="128"/>
      <c r="C41" s="127" t="s">
        <v>20</v>
      </c>
      <c r="D41" s="126"/>
      <c r="E41" s="124">
        <f aca="true" t="shared" si="9" ref="E41:L41">SUM(E36:E40)</f>
        <v>156785</v>
      </c>
      <c r="F41" s="125">
        <f t="shared" si="9"/>
        <v>50275</v>
      </c>
      <c r="G41" s="124">
        <f t="shared" si="9"/>
        <v>10254</v>
      </c>
      <c r="H41" s="125">
        <f t="shared" si="9"/>
        <v>257</v>
      </c>
      <c r="I41" s="124">
        <f t="shared" si="9"/>
        <v>601</v>
      </c>
      <c r="J41" s="125">
        <f t="shared" si="9"/>
        <v>110</v>
      </c>
      <c r="K41" s="124">
        <f t="shared" si="9"/>
        <v>9736</v>
      </c>
      <c r="L41" s="125">
        <f t="shared" si="9"/>
        <v>1333</v>
      </c>
      <c r="M41" s="124">
        <f t="shared" si="8"/>
        <v>229351</v>
      </c>
      <c r="N41" s="123">
        <f>SUM(M36:M40)</f>
        <v>229351</v>
      </c>
      <c r="O41" s="14"/>
    </row>
    <row r="42" spans="1:15" ht="3" customHeight="1" thickBot="1">
      <c r="A42" s="47"/>
      <c r="B42" s="200"/>
      <c r="C42" s="200"/>
      <c r="D42" s="199"/>
      <c r="E42" s="198"/>
      <c r="F42" s="197"/>
      <c r="G42" s="196"/>
      <c r="H42" s="195"/>
      <c r="I42" s="194"/>
      <c r="J42" s="193"/>
      <c r="K42" s="192"/>
      <c r="L42" s="191"/>
      <c r="M42" s="190"/>
      <c r="N42" s="189"/>
      <c r="O42" s="14"/>
    </row>
    <row r="43" spans="1:15" ht="21.75" customHeight="1" thickBot="1">
      <c r="A43" s="47"/>
      <c r="B43" s="188"/>
      <c r="C43" s="187" t="s">
        <v>24</v>
      </c>
      <c r="D43" s="186"/>
      <c r="E43" s="185">
        <v>32265</v>
      </c>
      <c r="F43" s="184">
        <v>47463</v>
      </c>
      <c r="G43" s="183">
        <v>157</v>
      </c>
      <c r="H43" s="182">
        <v>229</v>
      </c>
      <c r="I43" s="181">
        <v>181</v>
      </c>
      <c r="J43" s="180">
        <v>78</v>
      </c>
      <c r="K43" s="179">
        <v>2892</v>
      </c>
      <c r="L43" s="178">
        <v>287</v>
      </c>
      <c r="M43" s="177">
        <f aca="true" t="shared" si="10" ref="M43:M48">SUM(E43:L43)</f>
        <v>83552</v>
      </c>
      <c r="N43" s="176">
        <f>SUM(M43)</f>
        <v>83552</v>
      </c>
      <c r="O43" s="14"/>
    </row>
    <row r="44" spans="1:15" ht="21.75" customHeight="1">
      <c r="A44" s="47"/>
      <c r="B44" s="164" t="s">
        <v>23</v>
      </c>
      <c r="C44" s="175" t="s">
        <v>22</v>
      </c>
      <c r="D44" s="120"/>
      <c r="E44" s="174">
        <v>76230</v>
      </c>
      <c r="F44" s="173">
        <v>2621</v>
      </c>
      <c r="G44" s="172">
        <v>8745</v>
      </c>
      <c r="H44" s="171">
        <v>9</v>
      </c>
      <c r="I44" s="170">
        <v>378</v>
      </c>
      <c r="J44" s="169">
        <v>20</v>
      </c>
      <c r="K44" s="168">
        <v>5738</v>
      </c>
      <c r="L44" s="167">
        <v>810</v>
      </c>
      <c r="M44" s="166">
        <f t="shared" si="10"/>
        <v>94551</v>
      </c>
      <c r="N44" s="165"/>
      <c r="O44" s="14"/>
    </row>
    <row r="45" spans="1:15" ht="21.75" customHeight="1" thickBot="1">
      <c r="A45" s="47"/>
      <c r="B45" s="164"/>
      <c r="C45" s="163" t="s">
        <v>21</v>
      </c>
      <c r="D45" s="108"/>
      <c r="E45" s="162">
        <v>48774</v>
      </c>
      <c r="F45" s="161">
        <v>368</v>
      </c>
      <c r="G45" s="160">
        <v>1428</v>
      </c>
      <c r="H45" s="159">
        <v>21</v>
      </c>
      <c r="I45" s="158">
        <v>45</v>
      </c>
      <c r="J45" s="157">
        <v>11</v>
      </c>
      <c r="K45" s="156">
        <v>1130</v>
      </c>
      <c r="L45" s="155">
        <v>255</v>
      </c>
      <c r="M45" s="154">
        <f t="shared" si="10"/>
        <v>52032</v>
      </c>
      <c r="N45" s="153">
        <f>SUM(M44+M45)</f>
        <v>146583</v>
      </c>
      <c r="O45" s="14"/>
    </row>
    <row r="46" spans="1:15" ht="18" customHeight="1" hidden="1" thickBot="1">
      <c r="A46" s="47"/>
      <c r="B46" s="141"/>
      <c r="C46" s="152"/>
      <c r="D46" s="151"/>
      <c r="E46" s="150"/>
      <c r="F46" s="149"/>
      <c r="G46" s="148"/>
      <c r="H46" s="111"/>
      <c r="I46" s="147"/>
      <c r="J46" s="146"/>
      <c r="K46" s="145"/>
      <c r="L46" s="144"/>
      <c r="M46" s="143">
        <f t="shared" si="10"/>
        <v>0</v>
      </c>
      <c r="N46" s="142"/>
      <c r="O46" s="14"/>
    </row>
    <row r="47" spans="1:15" ht="18" customHeight="1" hidden="1" thickBot="1">
      <c r="A47" s="47"/>
      <c r="B47" s="141"/>
      <c r="C47" s="140"/>
      <c r="D47" s="139"/>
      <c r="E47" s="138"/>
      <c r="F47" s="137"/>
      <c r="G47" s="136"/>
      <c r="H47" s="135"/>
      <c r="I47" s="134"/>
      <c r="J47" s="133"/>
      <c r="K47" s="132"/>
      <c r="L47" s="131"/>
      <c r="M47" s="130">
        <f t="shared" si="10"/>
        <v>0</v>
      </c>
      <c r="N47" s="129">
        <f>SUM(M46+M47)</f>
        <v>0</v>
      </c>
      <c r="O47" s="14"/>
    </row>
    <row r="48" spans="1:15" ht="24.75" customHeight="1" thickBot="1">
      <c r="A48" s="47"/>
      <c r="B48" s="128"/>
      <c r="C48" s="127" t="s">
        <v>20</v>
      </c>
      <c r="D48" s="126"/>
      <c r="E48" s="124">
        <f aca="true" t="shared" si="11" ref="E48:L48">SUM(E43:E47)</f>
        <v>157269</v>
      </c>
      <c r="F48" s="125">
        <f t="shared" si="11"/>
        <v>50452</v>
      </c>
      <c r="G48" s="124">
        <f t="shared" si="11"/>
        <v>10330</v>
      </c>
      <c r="H48" s="125">
        <f t="shared" si="11"/>
        <v>259</v>
      </c>
      <c r="I48" s="124">
        <f t="shared" si="11"/>
        <v>604</v>
      </c>
      <c r="J48" s="125">
        <f t="shared" si="11"/>
        <v>109</v>
      </c>
      <c r="K48" s="124">
        <f t="shared" si="11"/>
        <v>9760</v>
      </c>
      <c r="L48" s="125">
        <f t="shared" si="11"/>
        <v>1352</v>
      </c>
      <c r="M48" s="124">
        <f t="shared" si="10"/>
        <v>230135</v>
      </c>
      <c r="N48" s="123">
        <f>SUM(M43:M47)</f>
        <v>230135</v>
      </c>
      <c r="O48" s="14"/>
    </row>
    <row r="49" spans="1:15" ht="19.5" customHeight="1" hidden="1" thickBot="1">
      <c r="A49" s="47"/>
      <c r="B49" s="122"/>
      <c r="C49" s="97"/>
      <c r="D49" s="96"/>
      <c r="E49" s="95"/>
      <c r="F49" s="94"/>
      <c r="G49" s="93"/>
      <c r="H49" s="92"/>
      <c r="I49" s="91"/>
      <c r="J49" s="90"/>
      <c r="K49" s="89"/>
      <c r="L49" s="88"/>
      <c r="M49" s="87"/>
      <c r="N49" s="86"/>
      <c r="O49" s="14"/>
    </row>
    <row r="50" spans="1:15" ht="19.5" customHeight="1" hidden="1" thickBot="1">
      <c r="A50" s="47"/>
      <c r="B50" s="85"/>
      <c r="C50" s="121"/>
      <c r="D50" s="120"/>
      <c r="E50" s="119"/>
      <c r="F50" s="118"/>
      <c r="G50" s="117"/>
      <c r="H50" s="116"/>
      <c r="I50" s="115"/>
      <c r="J50" s="114"/>
      <c r="K50" s="113"/>
      <c r="L50" s="112"/>
      <c r="M50" s="111"/>
      <c r="N50" s="74"/>
      <c r="O50" s="14"/>
    </row>
    <row r="51" spans="1:15" ht="19.5" customHeight="1" hidden="1" thickBot="1">
      <c r="A51" s="47"/>
      <c r="B51" s="110"/>
      <c r="C51" s="109"/>
      <c r="D51" s="108"/>
      <c r="E51" s="107"/>
      <c r="F51" s="106"/>
      <c r="G51" s="105"/>
      <c r="H51" s="104"/>
      <c r="I51" s="103"/>
      <c r="J51" s="102"/>
      <c r="K51" s="101"/>
      <c r="L51" s="100"/>
      <c r="M51" s="99"/>
      <c r="N51" s="61"/>
      <c r="O51" s="14"/>
    </row>
    <row r="52" spans="1:15" ht="19.5" customHeight="1" hidden="1" thickBot="1">
      <c r="A52" s="47"/>
      <c r="B52" s="98"/>
      <c r="C52" s="97"/>
      <c r="D52" s="96"/>
      <c r="E52" s="95"/>
      <c r="F52" s="94"/>
      <c r="G52" s="93"/>
      <c r="H52" s="92"/>
      <c r="I52" s="91"/>
      <c r="J52" s="90"/>
      <c r="K52" s="89"/>
      <c r="L52" s="88"/>
      <c r="M52" s="87"/>
      <c r="N52" s="86"/>
      <c r="O52" s="14"/>
    </row>
    <row r="53" spans="1:15" ht="19.5" customHeight="1" hidden="1" thickBot="1">
      <c r="A53" s="47"/>
      <c r="B53" s="85"/>
      <c r="C53" s="84"/>
      <c r="D53" s="83"/>
      <c r="E53" s="82"/>
      <c r="F53" s="81"/>
      <c r="G53" s="80"/>
      <c r="H53" s="79"/>
      <c r="I53" s="78"/>
      <c r="J53" s="77"/>
      <c r="K53" s="76"/>
      <c r="L53" s="75"/>
      <c r="M53" s="62"/>
      <c r="N53" s="74"/>
      <c r="O53" s="14"/>
    </row>
    <row r="54" spans="1:15" ht="19.5" customHeight="1" hidden="1" thickBot="1">
      <c r="A54" s="47"/>
      <c r="B54" s="73"/>
      <c r="C54" s="72"/>
      <c r="D54" s="71"/>
      <c r="E54" s="70"/>
      <c r="F54" s="69"/>
      <c r="G54" s="68"/>
      <c r="H54" s="67"/>
      <c r="I54" s="66"/>
      <c r="J54" s="65"/>
      <c r="K54" s="64"/>
      <c r="L54" s="63"/>
      <c r="M54" s="62"/>
      <c r="N54" s="61"/>
      <c r="O54" s="14"/>
    </row>
    <row r="55" spans="1:15" ht="0.75" customHeight="1" hidden="1" thickBot="1">
      <c r="A55" s="47"/>
      <c r="B55" s="60"/>
      <c r="C55" s="59"/>
      <c r="D55" s="58"/>
      <c r="E55" s="57"/>
      <c r="F55" s="56"/>
      <c r="G55" s="55"/>
      <c r="H55" s="54"/>
      <c r="I55" s="53"/>
      <c r="J55" s="52"/>
      <c r="K55" s="51"/>
      <c r="L55" s="50"/>
      <c r="M55" s="49"/>
      <c r="N55" s="48">
        <f>SUM(M53:M55)</f>
        <v>0</v>
      </c>
      <c r="O55" s="14"/>
    </row>
    <row r="56" spans="1:15" ht="18" customHeight="1" thickBot="1">
      <c r="A56" s="47"/>
      <c r="B56" s="46"/>
      <c r="C56" s="45"/>
      <c r="D56" s="44"/>
      <c r="E56" s="43" t="s">
        <v>19</v>
      </c>
      <c r="F56" s="42" t="s">
        <v>18</v>
      </c>
      <c r="G56" s="41" t="s">
        <v>17</v>
      </c>
      <c r="H56" s="40" t="s">
        <v>16</v>
      </c>
      <c r="I56" s="39" t="s">
        <v>15</v>
      </c>
      <c r="J56" s="38" t="s">
        <v>14</v>
      </c>
      <c r="K56" s="37" t="s">
        <v>13</v>
      </c>
      <c r="L56" s="36" t="s">
        <v>12</v>
      </c>
      <c r="M56" s="35" t="s">
        <v>11</v>
      </c>
      <c r="N56" s="34"/>
      <c r="O56" s="14"/>
    </row>
    <row r="57" spans="1:15" ht="0.75" customHeight="1" thickBot="1">
      <c r="A57" s="26"/>
      <c r="B57" s="33"/>
      <c r="C57" s="1"/>
      <c r="D57" s="1"/>
      <c r="E57" s="32"/>
      <c r="F57" s="31"/>
      <c r="G57" s="30"/>
      <c r="H57" s="29"/>
      <c r="I57" s="20"/>
      <c r="J57" s="19"/>
      <c r="K57" s="28"/>
      <c r="L57" s="27"/>
      <c r="M57" s="1"/>
      <c r="N57" s="1"/>
      <c r="O57" s="14"/>
    </row>
    <row r="58" spans="1:15" ht="18">
      <c r="A58" s="26"/>
      <c r="B58" s="25"/>
      <c r="C58" s="16"/>
      <c r="D58" s="16"/>
      <c r="E58" s="24" t="s">
        <v>10</v>
      </c>
      <c r="F58" s="23" t="s">
        <v>9</v>
      </c>
      <c r="G58" s="22" t="s">
        <v>8</v>
      </c>
      <c r="H58" s="21" t="s">
        <v>7</v>
      </c>
      <c r="I58" s="20" t="s">
        <v>6</v>
      </c>
      <c r="J58" s="19" t="s">
        <v>5</v>
      </c>
      <c r="K58" s="18" t="s">
        <v>4</v>
      </c>
      <c r="L58" s="17" t="s">
        <v>3</v>
      </c>
      <c r="M58" s="16"/>
      <c r="N58" s="15"/>
      <c r="O58" s="14"/>
    </row>
    <row r="59" spans="1:15" ht="18.75" thickBot="1">
      <c r="A59" s="13"/>
      <c r="B59" s="12"/>
      <c r="C59" s="4"/>
      <c r="D59" s="4"/>
      <c r="E59" s="11"/>
      <c r="F59" s="9"/>
      <c r="G59" s="10" t="s">
        <v>2</v>
      </c>
      <c r="H59" s="9"/>
      <c r="I59" s="8"/>
      <c r="J59" s="7" t="s">
        <v>1</v>
      </c>
      <c r="K59" s="6"/>
      <c r="L59" s="5" t="s">
        <v>0</v>
      </c>
      <c r="M59" s="4"/>
      <c r="N59" s="3"/>
      <c r="O59" s="2"/>
    </row>
    <row r="60" ht="12.75">
      <c r="B60" s="1"/>
    </row>
  </sheetData>
  <sheetProtection/>
  <printOptions/>
  <pageMargins left="0.787401575" right="0.787401575" top="0.85" bottom="0.81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V38"/>
  <sheetViews>
    <sheetView zoomScale="86" zoomScaleNormal="86" zoomScalePageLayoutView="0" workbookViewId="0" topLeftCell="A1">
      <selection activeCell="C21" sqref="C21"/>
    </sheetView>
  </sheetViews>
  <sheetFormatPr defaultColWidth="11.421875" defaultRowHeight="12.75"/>
  <cols>
    <col min="1" max="1" width="0.85546875" style="0" customWidth="1"/>
    <col min="2" max="2" width="13.421875" style="0" customWidth="1"/>
    <col min="3" max="14" width="8.7109375" style="0" customWidth="1"/>
    <col min="15" max="15" width="9.421875" style="0" customWidth="1"/>
    <col min="16" max="19" width="8.7109375" style="0" customWidth="1"/>
    <col min="20" max="20" width="0.13671875" style="0" customWidth="1"/>
    <col min="21" max="21" width="7.7109375" style="0" hidden="1" customWidth="1"/>
    <col min="22" max="22" width="0.9921875" style="0" customWidth="1"/>
  </cols>
  <sheetData>
    <row r="1" spans="1:22" ht="25.5" customHeight="1" thickBot="1">
      <c r="A1" s="267"/>
      <c r="B1" s="268" t="s">
        <v>34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16"/>
      <c r="U1" s="16"/>
      <c r="V1" s="261"/>
    </row>
    <row r="2" spans="1:22" ht="16.5" customHeight="1" thickBot="1">
      <c r="A2" s="26">
        <v>0</v>
      </c>
      <c r="B2" s="270" t="s">
        <v>35</v>
      </c>
      <c r="C2" s="1"/>
      <c r="D2" s="27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"/>
    </row>
    <row r="3" spans="1:22" ht="13.5" hidden="1" thickBot="1">
      <c r="A3" s="26"/>
      <c r="B3" s="2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4"/>
    </row>
    <row r="4" spans="1:22" ht="13.5" hidden="1" thickBot="1">
      <c r="A4" s="26"/>
      <c r="B4" s="2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4"/>
    </row>
    <row r="5" spans="1:22" ht="27.75" customHeight="1" thickBot="1">
      <c r="A5" s="26"/>
      <c r="B5" s="273" t="s">
        <v>36</v>
      </c>
      <c r="C5" s="274"/>
      <c r="D5" s="275" t="s">
        <v>37</v>
      </c>
      <c r="E5" s="274"/>
      <c r="F5" s="274"/>
      <c r="G5" s="274"/>
      <c r="H5" s="276"/>
      <c r="I5" s="277" t="s">
        <v>38</v>
      </c>
      <c r="J5" s="278"/>
      <c r="K5" s="278"/>
      <c r="L5" s="279"/>
      <c r="M5" s="280" t="s">
        <v>39</v>
      </c>
      <c r="N5" s="281"/>
      <c r="O5" s="281"/>
      <c r="P5" s="282"/>
      <c r="Q5" s="283"/>
      <c r="R5" s="284" t="s">
        <v>40</v>
      </c>
      <c r="S5" s="285"/>
      <c r="T5" s="1"/>
      <c r="U5" s="1"/>
      <c r="V5" s="14"/>
    </row>
    <row r="6" spans="1:22" ht="51" customHeight="1" thickBot="1">
      <c r="A6" s="26"/>
      <c r="B6" s="1"/>
      <c r="C6" s="286"/>
      <c r="D6" s="4"/>
      <c r="E6" s="4"/>
      <c r="F6" s="4"/>
      <c r="G6" s="4"/>
      <c r="H6" s="3"/>
      <c r="I6" s="286"/>
      <c r="J6" s="4"/>
      <c r="K6" s="4"/>
      <c r="L6" s="3"/>
      <c r="M6" s="286"/>
      <c r="N6" s="4"/>
      <c r="O6" s="4"/>
      <c r="P6" s="3"/>
      <c r="Q6" s="1"/>
      <c r="R6" s="1"/>
      <c r="S6" s="1"/>
      <c r="T6" s="1"/>
      <c r="U6" s="1"/>
      <c r="V6" s="14"/>
    </row>
    <row r="7" spans="1:22" ht="20.25" customHeight="1" thickBot="1">
      <c r="A7" s="287"/>
      <c r="B7" s="288" t="s">
        <v>41</v>
      </c>
      <c r="C7" s="289">
        <v>53111</v>
      </c>
      <c r="D7" s="290">
        <v>53113</v>
      </c>
      <c r="E7" s="291">
        <v>53115</v>
      </c>
      <c r="F7" s="292">
        <v>53117</v>
      </c>
      <c r="G7" s="291">
        <v>53119</v>
      </c>
      <c r="H7" s="290">
        <v>53121</v>
      </c>
      <c r="I7" s="291">
        <v>53123</v>
      </c>
      <c r="J7" s="290">
        <v>53125</v>
      </c>
      <c r="K7" s="291">
        <v>53127</v>
      </c>
      <c r="L7" s="290">
        <v>53129</v>
      </c>
      <c r="M7" s="291">
        <v>53173</v>
      </c>
      <c r="N7" s="290">
        <v>53175</v>
      </c>
      <c r="O7" s="291">
        <v>53177</v>
      </c>
      <c r="P7" s="290">
        <v>53179</v>
      </c>
      <c r="Q7" s="291">
        <v>53225</v>
      </c>
      <c r="R7" s="290">
        <v>53227</v>
      </c>
      <c r="S7" s="291">
        <v>53229</v>
      </c>
      <c r="T7" s="293"/>
      <c r="U7" s="294"/>
      <c r="V7" s="295"/>
    </row>
    <row r="8" spans="1:22" ht="9" customHeight="1" thickBot="1">
      <c r="A8" s="26"/>
      <c r="B8" s="296"/>
      <c r="C8" s="297"/>
      <c r="D8" s="298"/>
      <c r="E8" s="299"/>
      <c r="F8" s="298"/>
      <c r="G8" s="299"/>
      <c r="H8" s="298"/>
      <c r="I8" s="299"/>
      <c r="J8" s="298"/>
      <c r="K8" s="299"/>
      <c r="L8" s="298"/>
      <c r="M8" s="299"/>
      <c r="N8" s="298"/>
      <c r="O8" s="299"/>
      <c r="P8" s="298"/>
      <c r="Q8" s="299"/>
      <c r="R8" s="298"/>
      <c r="S8" s="299"/>
      <c r="T8" s="300"/>
      <c r="U8" s="301"/>
      <c r="V8" s="14"/>
    </row>
    <row r="9" spans="1:22" ht="21.75" customHeight="1">
      <c r="A9" s="26"/>
      <c r="B9" s="302" t="s">
        <v>29</v>
      </c>
      <c r="C9" s="303">
        <v>8495</v>
      </c>
      <c r="D9" s="304">
        <v>58115</v>
      </c>
      <c r="E9" s="305">
        <v>8256</v>
      </c>
      <c r="F9" s="304">
        <v>10818</v>
      </c>
      <c r="G9" s="305">
        <v>9980</v>
      </c>
      <c r="H9" s="304">
        <v>8594</v>
      </c>
      <c r="I9" s="306">
        <v>11940</v>
      </c>
      <c r="J9" s="307">
        <v>8657</v>
      </c>
      <c r="K9" s="306">
        <v>17113</v>
      </c>
      <c r="L9" s="307">
        <v>7217</v>
      </c>
      <c r="M9" s="308">
        <v>5962</v>
      </c>
      <c r="N9" s="309">
        <v>10352</v>
      </c>
      <c r="O9" s="308">
        <v>10845</v>
      </c>
      <c r="P9" s="309">
        <v>8679</v>
      </c>
      <c r="Q9" s="310">
        <v>11493</v>
      </c>
      <c r="R9" s="311">
        <v>11129</v>
      </c>
      <c r="S9" s="310">
        <v>14519</v>
      </c>
      <c r="T9" s="312"/>
      <c r="U9" s="313"/>
      <c r="V9" s="14"/>
    </row>
    <row r="10" spans="1:22" ht="6.75" customHeight="1" thickBot="1">
      <c r="A10" s="26"/>
      <c r="B10" s="314"/>
      <c r="C10" s="315"/>
      <c r="D10" s="316"/>
      <c r="E10" s="317"/>
      <c r="F10" s="316"/>
      <c r="G10" s="317"/>
      <c r="H10" s="316"/>
      <c r="I10" s="317"/>
      <c r="J10" s="316"/>
      <c r="K10" s="317"/>
      <c r="L10" s="316"/>
      <c r="M10" s="317"/>
      <c r="N10" s="316"/>
      <c r="O10" s="317"/>
      <c r="P10" s="316"/>
      <c r="Q10" s="317"/>
      <c r="R10" s="316"/>
      <c r="S10" s="317"/>
      <c r="T10" s="318"/>
      <c r="U10" s="319"/>
      <c r="V10" s="14"/>
    </row>
    <row r="11" spans="1:22" ht="21.75" customHeight="1">
      <c r="A11" s="26"/>
      <c r="B11" s="302" t="s">
        <v>28</v>
      </c>
      <c r="C11" s="303">
        <v>8504</v>
      </c>
      <c r="D11" s="304">
        <v>58097</v>
      </c>
      <c r="E11" s="305">
        <v>8276</v>
      </c>
      <c r="F11" s="304">
        <v>10855</v>
      </c>
      <c r="G11" s="305">
        <v>9905</v>
      </c>
      <c r="H11" s="304">
        <v>8627</v>
      </c>
      <c r="I11" s="306">
        <v>11956</v>
      </c>
      <c r="J11" s="307">
        <v>8657</v>
      </c>
      <c r="K11" s="306">
        <v>17045</v>
      </c>
      <c r="L11" s="307">
        <v>7230</v>
      </c>
      <c r="M11" s="308">
        <v>5980</v>
      </c>
      <c r="N11" s="309">
        <v>10430</v>
      </c>
      <c r="O11" s="308">
        <v>10859</v>
      </c>
      <c r="P11" s="309">
        <v>8680</v>
      </c>
      <c r="Q11" s="310">
        <v>11533</v>
      </c>
      <c r="R11" s="311">
        <v>11154</v>
      </c>
      <c r="S11" s="310">
        <v>14507</v>
      </c>
      <c r="T11" s="312"/>
      <c r="U11" s="313"/>
      <c r="V11" s="14"/>
    </row>
    <row r="12" spans="1:22" ht="6.75" customHeight="1" thickBot="1">
      <c r="A12" s="26"/>
      <c r="B12" s="314"/>
      <c r="C12" s="315"/>
      <c r="D12" s="316"/>
      <c r="E12" s="317"/>
      <c r="F12" s="316"/>
      <c r="G12" s="317"/>
      <c r="H12" s="316"/>
      <c r="I12" s="317"/>
      <c r="J12" s="316"/>
      <c r="K12" s="317"/>
      <c r="L12" s="316"/>
      <c r="M12" s="317"/>
      <c r="N12" s="316"/>
      <c r="O12" s="317"/>
      <c r="P12" s="316"/>
      <c r="Q12" s="317"/>
      <c r="R12" s="316"/>
      <c r="S12" s="317"/>
      <c r="T12" s="318"/>
      <c r="U12" s="319"/>
      <c r="V12" s="14"/>
    </row>
    <row r="13" spans="1:22" ht="21.75" customHeight="1">
      <c r="A13" s="26"/>
      <c r="B13" s="302" t="s">
        <v>27</v>
      </c>
      <c r="C13" s="303">
        <v>8538</v>
      </c>
      <c r="D13" s="304">
        <v>58121</v>
      </c>
      <c r="E13" s="305">
        <v>8326</v>
      </c>
      <c r="F13" s="304">
        <v>10892</v>
      </c>
      <c r="G13" s="305">
        <v>9981</v>
      </c>
      <c r="H13" s="304">
        <v>8658</v>
      </c>
      <c r="I13" s="306">
        <v>11995</v>
      </c>
      <c r="J13" s="307">
        <v>8704</v>
      </c>
      <c r="K13" s="306">
        <v>16981</v>
      </c>
      <c r="L13" s="307">
        <v>7231</v>
      </c>
      <c r="M13" s="308">
        <v>5968</v>
      </c>
      <c r="N13" s="309">
        <v>10443</v>
      </c>
      <c r="O13" s="308">
        <v>10879</v>
      </c>
      <c r="P13" s="309">
        <v>8721</v>
      </c>
      <c r="Q13" s="310">
        <v>11553</v>
      </c>
      <c r="R13" s="311">
        <v>11259</v>
      </c>
      <c r="S13" s="310">
        <v>14578</v>
      </c>
      <c r="T13" s="312"/>
      <c r="U13" s="313"/>
      <c r="V13" s="14"/>
    </row>
    <row r="14" spans="1:22" ht="6.75" customHeight="1" thickBot="1">
      <c r="A14" s="26"/>
      <c r="B14" s="314"/>
      <c r="C14" s="315"/>
      <c r="D14" s="316"/>
      <c r="E14" s="317"/>
      <c r="F14" s="316"/>
      <c r="G14" s="317"/>
      <c r="H14" s="316"/>
      <c r="I14" s="317"/>
      <c r="J14" s="316"/>
      <c r="K14" s="317"/>
      <c r="L14" s="316"/>
      <c r="M14" s="317"/>
      <c r="N14" s="316"/>
      <c r="O14" s="317"/>
      <c r="P14" s="316"/>
      <c r="Q14" s="317"/>
      <c r="R14" s="316"/>
      <c r="S14" s="317"/>
      <c r="T14" s="318"/>
      <c r="U14" s="319"/>
      <c r="V14" s="14"/>
    </row>
    <row r="15" spans="1:22" ht="21.75" customHeight="1">
      <c r="A15" s="26"/>
      <c r="B15" s="302" t="s">
        <v>26</v>
      </c>
      <c r="C15" s="303">
        <v>8556</v>
      </c>
      <c r="D15" s="304">
        <v>58331</v>
      </c>
      <c r="E15" s="305">
        <v>8345</v>
      </c>
      <c r="F15" s="304">
        <v>10936</v>
      </c>
      <c r="G15" s="305">
        <v>10011</v>
      </c>
      <c r="H15" s="304">
        <v>8687</v>
      </c>
      <c r="I15" s="306">
        <v>12030</v>
      </c>
      <c r="J15" s="307">
        <v>8705</v>
      </c>
      <c r="K15" s="306">
        <v>16937</v>
      </c>
      <c r="L15" s="307">
        <v>7253</v>
      </c>
      <c r="M15" s="308">
        <v>5972</v>
      </c>
      <c r="N15" s="309">
        <v>10422</v>
      </c>
      <c r="O15" s="308">
        <v>10900</v>
      </c>
      <c r="P15" s="309">
        <v>8720</v>
      </c>
      <c r="Q15" s="310">
        <v>11546</v>
      </c>
      <c r="R15" s="311">
        <v>11290</v>
      </c>
      <c r="S15" s="310">
        <v>14663</v>
      </c>
      <c r="T15" s="312"/>
      <c r="U15" s="313"/>
      <c r="V15" s="14"/>
    </row>
    <row r="16" spans="1:22" ht="6.75" customHeight="1" thickBot="1">
      <c r="A16" s="26"/>
      <c r="B16" s="314"/>
      <c r="C16" s="315"/>
      <c r="D16" s="316"/>
      <c r="E16" s="317"/>
      <c r="F16" s="316"/>
      <c r="G16" s="317"/>
      <c r="H16" s="316"/>
      <c r="I16" s="317"/>
      <c r="J16" s="316"/>
      <c r="K16" s="317"/>
      <c r="L16" s="316"/>
      <c r="M16" s="317"/>
      <c r="N16" s="316"/>
      <c r="O16" s="317"/>
      <c r="P16" s="316"/>
      <c r="Q16" s="317"/>
      <c r="R16" s="316"/>
      <c r="S16" s="317"/>
      <c r="T16" s="318"/>
      <c r="U16" s="319"/>
      <c r="V16" s="14"/>
    </row>
    <row r="17" spans="1:22" ht="21.75" customHeight="1">
      <c r="A17" s="26"/>
      <c r="B17" s="302" t="s">
        <v>25</v>
      </c>
      <c r="C17" s="303">
        <v>8551</v>
      </c>
      <c r="D17" s="304">
        <v>58488</v>
      </c>
      <c r="E17" s="305">
        <v>8351</v>
      </c>
      <c r="F17" s="304">
        <v>10941</v>
      </c>
      <c r="G17" s="305">
        <v>10018</v>
      </c>
      <c r="H17" s="304">
        <v>8697</v>
      </c>
      <c r="I17" s="306">
        <v>12042</v>
      </c>
      <c r="J17" s="307">
        <v>8707</v>
      </c>
      <c r="K17" s="306">
        <v>16944</v>
      </c>
      <c r="L17" s="307">
        <v>7254</v>
      </c>
      <c r="M17" s="308">
        <v>5977</v>
      </c>
      <c r="N17" s="309">
        <v>10425</v>
      </c>
      <c r="O17" s="308">
        <v>10905</v>
      </c>
      <c r="P17" s="309">
        <v>8717</v>
      </c>
      <c r="Q17" s="310">
        <v>11544</v>
      </c>
      <c r="R17" s="311">
        <v>11288</v>
      </c>
      <c r="S17" s="310">
        <v>14681</v>
      </c>
      <c r="T17" s="312"/>
      <c r="U17" s="313"/>
      <c r="V17" s="14"/>
    </row>
    <row r="18" spans="1:22" ht="6.75" customHeight="1" thickBot="1">
      <c r="A18" s="26"/>
      <c r="B18" s="314"/>
      <c r="C18" s="315"/>
      <c r="D18" s="316"/>
      <c r="E18" s="317"/>
      <c r="F18" s="316"/>
      <c r="G18" s="317"/>
      <c r="H18" s="316"/>
      <c r="I18" s="317"/>
      <c r="J18" s="316"/>
      <c r="K18" s="317"/>
      <c r="L18" s="316"/>
      <c r="M18" s="317"/>
      <c r="N18" s="316"/>
      <c r="O18" s="317"/>
      <c r="P18" s="316"/>
      <c r="Q18" s="317"/>
      <c r="R18" s="316"/>
      <c r="S18" s="317"/>
      <c r="T18" s="318"/>
      <c r="U18" s="319"/>
      <c r="V18" s="14"/>
    </row>
    <row r="19" spans="1:22" ht="21.75" customHeight="1">
      <c r="A19" s="26"/>
      <c r="B19" s="302" t="s">
        <v>23</v>
      </c>
      <c r="C19" s="303">
        <v>8522</v>
      </c>
      <c r="D19" s="304">
        <v>58575</v>
      </c>
      <c r="E19" s="305">
        <v>8377</v>
      </c>
      <c r="F19" s="304">
        <v>10980</v>
      </c>
      <c r="G19" s="305">
        <v>10276</v>
      </c>
      <c r="H19" s="304">
        <v>8643</v>
      </c>
      <c r="I19" s="306">
        <v>12044</v>
      </c>
      <c r="J19" s="307">
        <v>8703</v>
      </c>
      <c r="K19" s="306">
        <v>16752</v>
      </c>
      <c r="L19" s="307">
        <v>7303</v>
      </c>
      <c r="M19" s="308">
        <v>6032</v>
      </c>
      <c r="N19" s="309">
        <v>10470</v>
      </c>
      <c r="O19" s="308">
        <v>10935</v>
      </c>
      <c r="P19" s="309">
        <v>8740</v>
      </c>
      <c r="Q19" s="310">
        <v>11617</v>
      </c>
      <c r="R19" s="311">
        <v>11388</v>
      </c>
      <c r="S19" s="310">
        <v>14751</v>
      </c>
      <c r="T19" s="312"/>
      <c r="U19" s="313"/>
      <c r="V19" s="14"/>
    </row>
    <row r="20" spans="1:22" ht="6.75" customHeight="1" thickBot="1">
      <c r="A20" s="26"/>
      <c r="B20" s="320"/>
      <c r="C20" s="315"/>
      <c r="D20" s="316"/>
      <c r="E20" s="317"/>
      <c r="F20" s="316"/>
      <c r="G20" s="317"/>
      <c r="H20" s="316"/>
      <c r="I20" s="317"/>
      <c r="J20" s="316"/>
      <c r="K20" s="317"/>
      <c r="L20" s="316"/>
      <c r="M20" s="317"/>
      <c r="N20" s="316"/>
      <c r="O20" s="317"/>
      <c r="P20" s="316"/>
      <c r="Q20" s="317"/>
      <c r="R20" s="316"/>
      <c r="S20" s="317"/>
      <c r="T20" s="318"/>
      <c r="U20" s="319"/>
      <c r="V20" s="14"/>
    </row>
    <row r="21" spans="1:22" ht="21.75" customHeight="1">
      <c r="A21" s="26"/>
      <c r="B21" s="302" t="s">
        <v>42</v>
      </c>
      <c r="C21" s="303"/>
      <c r="D21" s="304"/>
      <c r="E21" s="305"/>
      <c r="F21" s="304"/>
      <c r="G21" s="305"/>
      <c r="H21" s="304"/>
      <c r="I21" s="306"/>
      <c r="J21" s="307"/>
      <c r="K21" s="306"/>
      <c r="L21" s="307"/>
      <c r="M21" s="308"/>
      <c r="N21" s="309"/>
      <c r="O21" s="308"/>
      <c r="P21" s="309"/>
      <c r="Q21" s="310"/>
      <c r="R21" s="311"/>
      <c r="S21" s="310"/>
      <c r="T21" s="312"/>
      <c r="U21" s="313"/>
      <c r="V21" s="14"/>
    </row>
    <row r="22" spans="1:22" ht="6.75" customHeight="1" thickBot="1">
      <c r="A22" s="26"/>
      <c r="B22" s="320"/>
      <c r="C22" s="315"/>
      <c r="D22" s="316"/>
      <c r="E22" s="317"/>
      <c r="F22" s="316"/>
      <c r="G22" s="317"/>
      <c r="H22" s="316"/>
      <c r="I22" s="317"/>
      <c r="J22" s="316"/>
      <c r="K22" s="317"/>
      <c r="L22" s="316"/>
      <c r="M22" s="317"/>
      <c r="N22" s="316"/>
      <c r="O22" s="317"/>
      <c r="P22" s="316"/>
      <c r="Q22" s="317"/>
      <c r="R22" s="316"/>
      <c r="S22" s="317"/>
      <c r="T22" s="318"/>
      <c r="U22" s="319"/>
      <c r="V22" s="14"/>
    </row>
    <row r="23" spans="1:22" ht="21.75" customHeight="1">
      <c r="A23" s="26"/>
      <c r="B23" s="302" t="s">
        <v>43</v>
      </c>
      <c r="C23" s="303"/>
      <c r="D23" s="304"/>
      <c r="E23" s="305"/>
      <c r="F23" s="304"/>
      <c r="G23" s="305"/>
      <c r="H23" s="304"/>
      <c r="I23" s="306"/>
      <c r="J23" s="307"/>
      <c r="K23" s="306"/>
      <c r="L23" s="307"/>
      <c r="M23" s="308"/>
      <c r="N23" s="309"/>
      <c r="O23" s="308"/>
      <c r="P23" s="309"/>
      <c r="Q23" s="310"/>
      <c r="R23" s="311"/>
      <c r="S23" s="310"/>
      <c r="T23" s="312"/>
      <c r="U23" s="313"/>
      <c r="V23" s="14"/>
    </row>
    <row r="24" spans="1:22" ht="6.75" customHeight="1" thickBot="1">
      <c r="A24" s="26"/>
      <c r="B24" s="320"/>
      <c r="C24" s="315"/>
      <c r="D24" s="316"/>
      <c r="E24" s="317"/>
      <c r="F24" s="316"/>
      <c r="G24" s="317"/>
      <c r="H24" s="316"/>
      <c r="I24" s="317"/>
      <c r="J24" s="316"/>
      <c r="K24" s="317"/>
      <c r="L24" s="316"/>
      <c r="M24" s="317"/>
      <c r="N24" s="316"/>
      <c r="O24" s="317"/>
      <c r="P24" s="316"/>
      <c r="Q24" s="317"/>
      <c r="R24" s="316"/>
      <c r="S24" s="317"/>
      <c r="T24" s="318"/>
      <c r="U24" s="319"/>
      <c r="V24" s="14"/>
    </row>
    <row r="25" spans="1:22" ht="21.75" customHeight="1">
      <c r="A25" s="26"/>
      <c r="B25" s="302" t="s">
        <v>44</v>
      </c>
      <c r="C25" s="303"/>
      <c r="D25" s="304"/>
      <c r="E25" s="305"/>
      <c r="F25" s="304"/>
      <c r="G25" s="305"/>
      <c r="H25" s="304"/>
      <c r="I25" s="306"/>
      <c r="J25" s="307"/>
      <c r="K25" s="306"/>
      <c r="L25" s="307"/>
      <c r="M25" s="308"/>
      <c r="N25" s="309"/>
      <c r="O25" s="308"/>
      <c r="P25" s="309"/>
      <c r="Q25" s="310"/>
      <c r="R25" s="311"/>
      <c r="S25" s="310"/>
      <c r="T25" s="312"/>
      <c r="U25" s="313"/>
      <c r="V25" s="14"/>
    </row>
    <row r="26" spans="1:22" ht="6.75" customHeight="1" thickBot="1">
      <c r="A26" s="26"/>
      <c r="B26" s="320"/>
      <c r="C26" s="315"/>
      <c r="D26" s="316"/>
      <c r="E26" s="317"/>
      <c r="F26" s="316"/>
      <c r="G26" s="317"/>
      <c r="H26" s="316"/>
      <c r="I26" s="317"/>
      <c r="J26" s="316"/>
      <c r="K26" s="317"/>
      <c r="L26" s="316"/>
      <c r="M26" s="317"/>
      <c r="N26" s="316"/>
      <c r="O26" s="317"/>
      <c r="P26" s="316"/>
      <c r="Q26" s="317"/>
      <c r="R26" s="316"/>
      <c r="S26" s="317"/>
      <c r="T26" s="318"/>
      <c r="U26" s="319"/>
      <c r="V26" s="14"/>
    </row>
    <row r="27" spans="1:22" ht="21.75" customHeight="1">
      <c r="A27" s="26"/>
      <c r="B27" s="302" t="s">
        <v>45</v>
      </c>
      <c r="C27" s="303"/>
      <c r="D27" s="304"/>
      <c r="E27" s="305"/>
      <c r="F27" s="304"/>
      <c r="G27" s="305"/>
      <c r="H27" s="304"/>
      <c r="I27" s="306"/>
      <c r="J27" s="307"/>
      <c r="K27" s="306"/>
      <c r="L27" s="307"/>
      <c r="M27" s="308"/>
      <c r="N27" s="309"/>
      <c r="O27" s="308"/>
      <c r="P27" s="309"/>
      <c r="Q27" s="310"/>
      <c r="R27" s="311"/>
      <c r="S27" s="310"/>
      <c r="T27" s="312"/>
      <c r="U27" s="313"/>
      <c r="V27" s="14"/>
    </row>
    <row r="28" spans="1:22" ht="7.5" customHeight="1" thickBot="1">
      <c r="A28" s="26"/>
      <c r="B28" s="320"/>
      <c r="C28" s="315"/>
      <c r="D28" s="316"/>
      <c r="E28" s="317"/>
      <c r="F28" s="316"/>
      <c r="G28" s="317"/>
      <c r="H28" s="316"/>
      <c r="I28" s="317"/>
      <c r="J28" s="316"/>
      <c r="K28" s="317"/>
      <c r="L28" s="316"/>
      <c r="M28" s="317"/>
      <c r="N28" s="316"/>
      <c r="O28" s="317"/>
      <c r="P28" s="316"/>
      <c r="Q28" s="317"/>
      <c r="R28" s="316"/>
      <c r="S28" s="317"/>
      <c r="T28" s="318"/>
      <c r="U28" s="319"/>
      <c r="V28" s="14"/>
    </row>
    <row r="29" spans="1:22" ht="21.75" customHeight="1">
      <c r="A29" s="26"/>
      <c r="B29" s="302" t="s">
        <v>46</v>
      </c>
      <c r="C29" s="303"/>
      <c r="D29" s="304"/>
      <c r="E29" s="305"/>
      <c r="F29" s="304"/>
      <c r="G29" s="305"/>
      <c r="H29" s="304"/>
      <c r="I29" s="306"/>
      <c r="J29" s="307"/>
      <c r="K29" s="306"/>
      <c r="L29" s="307"/>
      <c r="M29" s="308"/>
      <c r="N29" s="309"/>
      <c r="O29" s="308"/>
      <c r="P29" s="309"/>
      <c r="Q29" s="310"/>
      <c r="R29" s="311"/>
      <c r="S29" s="310"/>
      <c r="T29" s="312"/>
      <c r="U29" s="313"/>
      <c r="V29" s="14"/>
    </row>
    <row r="30" spans="1:22" ht="7.5" customHeight="1" thickBot="1">
      <c r="A30" s="26"/>
      <c r="B30" s="321"/>
      <c r="C30" s="322"/>
      <c r="D30" s="323"/>
      <c r="E30" s="324"/>
      <c r="F30" s="323"/>
      <c r="G30" s="324"/>
      <c r="H30" s="323"/>
      <c r="I30" s="324"/>
      <c r="J30" s="323"/>
      <c r="K30" s="324"/>
      <c r="L30" s="323"/>
      <c r="M30" s="324"/>
      <c r="N30" s="323"/>
      <c r="O30" s="324"/>
      <c r="P30" s="323"/>
      <c r="Q30" s="324"/>
      <c r="R30" s="323"/>
      <c r="S30" s="324"/>
      <c r="T30" s="325"/>
      <c r="U30" s="326"/>
      <c r="V30" s="14"/>
    </row>
    <row r="31" spans="1:22" ht="21.75" customHeight="1">
      <c r="A31" s="26"/>
      <c r="B31" s="302" t="s">
        <v>47</v>
      </c>
      <c r="C31" s="304"/>
      <c r="D31" s="305"/>
      <c r="E31" s="304"/>
      <c r="F31" s="305"/>
      <c r="G31" s="304"/>
      <c r="H31" s="305"/>
      <c r="I31" s="307"/>
      <c r="J31" s="306"/>
      <c r="K31" s="307"/>
      <c r="L31" s="306"/>
      <c r="M31" s="309"/>
      <c r="N31" s="308"/>
      <c r="O31" s="309"/>
      <c r="P31" s="308"/>
      <c r="Q31" s="311"/>
      <c r="R31" s="310"/>
      <c r="S31" s="311"/>
      <c r="T31" s="327"/>
      <c r="U31" s="312"/>
      <c r="V31" s="14"/>
    </row>
    <row r="32" spans="1:22" ht="9" customHeight="1" thickBot="1">
      <c r="A32" s="26"/>
      <c r="B32" s="328"/>
      <c r="C32" s="329"/>
      <c r="D32" s="330"/>
      <c r="E32" s="329"/>
      <c r="F32" s="330"/>
      <c r="G32" s="329"/>
      <c r="H32" s="330"/>
      <c r="I32" s="329"/>
      <c r="J32" s="330"/>
      <c r="K32" s="329"/>
      <c r="L32" s="330"/>
      <c r="M32" s="329"/>
      <c r="N32" s="330"/>
      <c r="O32" s="329"/>
      <c r="P32" s="330"/>
      <c r="Q32" s="329"/>
      <c r="R32" s="330"/>
      <c r="S32" s="329"/>
      <c r="T32" s="331"/>
      <c r="U32" s="332"/>
      <c r="V32" s="14"/>
    </row>
    <row r="33" spans="1:22" ht="18.75" customHeight="1" thickBot="1">
      <c r="A33" s="26"/>
      <c r="B33" s="333"/>
      <c r="C33" s="330"/>
      <c r="D33" s="330"/>
      <c r="E33" s="330"/>
      <c r="F33" s="330"/>
      <c r="G33" s="334" t="s">
        <v>29</v>
      </c>
      <c r="H33" s="335" t="s">
        <v>28</v>
      </c>
      <c r="I33" s="336" t="s">
        <v>27</v>
      </c>
      <c r="J33" s="335" t="s">
        <v>26</v>
      </c>
      <c r="K33" s="336" t="s">
        <v>25</v>
      </c>
      <c r="L33" s="335" t="s">
        <v>23</v>
      </c>
      <c r="M33" s="336" t="s">
        <v>42</v>
      </c>
      <c r="N33" s="335" t="s">
        <v>43</v>
      </c>
      <c r="O33" s="336" t="s">
        <v>48</v>
      </c>
      <c r="P33" s="335" t="s">
        <v>45</v>
      </c>
      <c r="Q33" s="336" t="s">
        <v>49</v>
      </c>
      <c r="R33" s="335" t="s">
        <v>50</v>
      </c>
      <c r="S33" s="337"/>
      <c r="T33" s="331"/>
      <c r="U33" s="338"/>
      <c r="V33" s="14"/>
    </row>
    <row r="34" spans="1:22" ht="15.75" thickBot="1">
      <c r="A34" s="26"/>
      <c r="B34" s="339" t="s">
        <v>51</v>
      </c>
      <c r="C34" s="339"/>
      <c r="D34" s="339"/>
      <c r="E34" s="339"/>
      <c r="F34" s="339"/>
      <c r="G34" s="340">
        <f>SUM(C9:H9)</f>
        <v>104258</v>
      </c>
      <c r="H34" s="341">
        <f>SUM(C11:H11)</f>
        <v>104264</v>
      </c>
      <c r="I34" s="342">
        <f>SUM(C13:H13)</f>
        <v>104516</v>
      </c>
      <c r="J34" s="341">
        <f>SUM(C15:H15)</f>
        <v>104866</v>
      </c>
      <c r="K34" s="342">
        <f>SUM(C17:H17)</f>
        <v>105046</v>
      </c>
      <c r="L34" s="341">
        <f>SUM(C19:H19)</f>
        <v>105373</v>
      </c>
      <c r="M34" s="342">
        <f>SUM(C21:H21)</f>
        <v>0</v>
      </c>
      <c r="N34" s="341">
        <f>SUM(C23:H23)</f>
        <v>0</v>
      </c>
      <c r="O34" s="342">
        <f>SUM(C25:H25)</f>
        <v>0</v>
      </c>
      <c r="P34" s="341">
        <f>SUM(C27:H27)</f>
        <v>0</v>
      </c>
      <c r="Q34" s="342">
        <f>SUM(C29:H29)</f>
        <v>0</v>
      </c>
      <c r="R34" s="341">
        <f>SUM(C31:H31)</f>
        <v>0</v>
      </c>
      <c r="S34" s="343"/>
      <c r="T34" s="344"/>
      <c r="U34" s="345"/>
      <c r="V34" s="14"/>
    </row>
    <row r="35" spans="1:22" ht="15.75" customHeight="1" thickBot="1">
      <c r="A35" s="13"/>
      <c r="B35" s="346" t="s">
        <v>52</v>
      </c>
      <c r="C35" s="347"/>
      <c r="D35" s="347"/>
      <c r="E35" s="347"/>
      <c r="F35" s="347"/>
      <c r="G35" s="348">
        <f>SUM(I9:L9)</f>
        <v>44927</v>
      </c>
      <c r="H35" s="349">
        <f>SUM(I11:L11)</f>
        <v>44888</v>
      </c>
      <c r="I35" s="350">
        <f>SUM(I13:L13)</f>
        <v>44911</v>
      </c>
      <c r="J35" s="349">
        <f>SUM(I15:L15)</f>
        <v>44925</v>
      </c>
      <c r="K35" s="350">
        <f>SUM(I17:L17)</f>
        <v>44947</v>
      </c>
      <c r="L35" s="349">
        <f>SUM(I19:L19)</f>
        <v>44802</v>
      </c>
      <c r="M35" s="350">
        <f>SUM(I21:L21)</f>
        <v>0</v>
      </c>
      <c r="N35" s="349">
        <f>SUM(I23:L23)</f>
        <v>0</v>
      </c>
      <c r="O35" s="350">
        <f>SUM(I25:L25)</f>
        <v>0</v>
      </c>
      <c r="P35" s="349">
        <f>SUM(I27:L27)</f>
        <v>0</v>
      </c>
      <c r="Q35" s="350">
        <f>SUM(I29:L29)</f>
        <v>0</v>
      </c>
      <c r="R35" s="349">
        <f>SUM(I31:L31)</f>
        <v>0</v>
      </c>
      <c r="S35" s="351"/>
      <c r="T35" s="352"/>
      <c r="U35" s="352"/>
      <c r="V35" s="2"/>
    </row>
    <row r="36" spans="1:22" ht="16.5" customHeight="1" thickBot="1">
      <c r="A36" s="353"/>
      <c r="B36" s="354" t="s">
        <v>53</v>
      </c>
      <c r="C36" s="355"/>
      <c r="D36" s="355"/>
      <c r="E36" s="355"/>
      <c r="F36" s="355"/>
      <c r="G36" s="356">
        <f>SUM(M9:P9)</f>
        <v>35838</v>
      </c>
      <c r="H36" s="357">
        <f>SUM(M11:P11)</f>
        <v>35949</v>
      </c>
      <c r="I36" s="358">
        <f>SUM(M13:P13)</f>
        <v>36011</v>
      </c>
      <c r="J36" s="357">
        <f>SUM(M15:P15)</f>
        <v>36014</v>
      </c>
      <c r="K36" s="358">
        <f>SUM(M17:P17)</f>
        <v>36024</v>
      </c>
      <c r="L36" s="357">
        <f>SUM(M19:P19)</f>
        <v>36177</v>
      </c>
      <c r="M36" s="358">
        <f>SUM(M21:P21)</f>
        <v>0</v>
      </c>
      <c r="N36" s="357">
        <f>SUM(M23:P23)</f>
        <v>0</v>
      </c>
      <c r="O36" s="358">
        <f>SUM(M25:P25)</f>
        <v>0</v>
      </c>
      <c r="P36" s="357">
        <f>SUM(M27:P27)</f>
        <v>0</v>
      </c>
      <c r="Q36" s="358">
        <f>SUM(M29:P29)</f>
        <v>0</v>
      </c>
      <c r="R36" s="357">
        <f>SUM(M31:P31)</f>
        <v>0</v>
      </c>
      <c r="S36" s="351"/>
      <c r="V36" s="359"/>
    </row>
    <row r="37" spans="1:22" ht="16.5" customHeight="1" thickBot="1">
      <c r="A37" s="360"/>
      <c r="B37" s="361" t="s">
        <v>54</v>
      </c>
      <c r="C37" s="362"/>
      <c r="D37" s="362"/>
      <c r="E37" s="362"/>
      <c r="F37" s="362"/>
      <c r="G37" s="363">
        <f>SUM(Q9:S9)</f>
        <v>37141</v>
      </c>
      <c r="H37" s="364">
        <f>SUM(Q11:S11)</f>
        <v>37194</v>
      </c>
      <c r="I37" s="365">
        <f>SUM(Q13:S13)</f>
        <v>37390</v>
      </c>
      <c r="J37" s="364">
        <f>SUM(Q15:S15)</f>
        <v>37499</v>
      </c>
      <c r="K37" s="365">
        <f>SUM(Q17:S17)</f>
        <v>37513</v>
      </c>
      <c r="L37" s="364">
        <f>SUM(Q19:S19)</f>
        <v>37756</v>
      </c>
      <c r="M37" s="365">
        <f>SUM(Q21,R21,S21)</f>
        <v>0</v>
      </c>
      <c r="N37" s="364">
        <f>SUM(Q23:S23)</f>
        <v>0</v>
      </c>
      <c r="O37" s="365">
        <f>SUM(Q25:S25)</f>
        <v>0</v>
      </c>
      <c r="P37" s="364">
        <f>SUM(Q27:S27)</f>
        <v>0</v>
      </c>
      <c r="Q37" s="365">
        <f>SUM(Q29:S29)</f>
        <v>0</v>
      </c>
      <c r="R37" s="364">
        <f>SUM(Q31:S31)</f>
        <v>0</v>
      </c>
      <c r="S37" s="366"/>
      <c r="V37" s="360"/>
    </row>
    <row r="38" spans="1:22" ht="18.75" customHeight="1" thickBot="1">
      <c r="A38" s="367"/>
      <c r="B38" s="368"/>
      <c r="C38" s="369" t="s">
        <v>55</v>
      </c>
      <c r="D38" s="369"/>
      <c r="E38" s="369"/>
      <c r="F38" s="369"/>
      <c r="G38" s="370"/>
      <c r="H38" s="370"/>
      <c r="I38" s="370"/>
      <c r="J38" s="370"/>
      <c r="K38" s="370"/>
      <c r="L38" s="371"/>
      <c r="M38" s="371"/>
      <c r="N38" s="371"/>
      <c r="O38" s="371"/>
      <c r="P38" s="371"/>
      <c r="Q38" s="371"/>
      <c r="R38" s="371"/>
      <c r="S38" s="372"/>
      <c r="V38" s="367"/>
    </row>
  </sheetData>
  <sheetProtection/>
  <printOptions/>
  <pageMargins left="0.787401575" right="0.787401575" top="0.85" bottom="0.81" header="0.4921259845" footer="0.4921259845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V574"/>
  <sheetViews>
    <sheetView tabSelected="1" zoomScale="86" zoomScaleNormal="86" zoomScalePageLayoutView="0" workbookViewId="0" topLeftCell="A1">
      <selection activeCell="Q288" sqref="Q288"/>
    </sheetView>
  </sheetViews>
  <sheetFormatPr defaultColWidth="11.421875" defaultRowHeight="12.75"/>
  <cols>
    <col min="1" max="1" width="0.85546875" style="0" customWidth="1"/>
    <col min="2" max="2" width="13.57421875" style="0" customWidth="1"/>
    <col min="3" max="14" width="8.7109375" style="0" customWidth="1"/>
    <col min="15" max="15" width="9.421875" style="0" customWidth="1"/>
    <col min="16" max="19" width="8.7109375" style="0" customWidth="1"/>
    <col min="20" max="20" width="0.13671875" style="0" customWidth="1"/>
    <col min="21" max="21" width="7.7109375" style="0" hidden="1" customWidth="1"/>
    <col min="22" max="22" width="0.5625" style="0" customWidth="1"/>
  </cols>
  <sheetData>
    <row r="1" spans="1:22" ht="25.5" customHeight="1" thickBot="1">
      <c r="A1" s="267"/>
      <c r="B1" s="268" t="s">
        <v>56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16"/>
      <c r="U1" s="16"/>
      <c r="V1" s="261"/>
    </row>
    <row r="2" spans="1:22" ht="34.5" customHeight="1" thickBot="1">
      <c r="A2" s="26">
        <v>0</v>
      </c>
      <c r="B2" s="270" t="s">
        <v>35</v>
      </c>
      <c r="C2" s="1"/>
      <c r="D2" s="271"/>
      <c r="E2" s="1"/>
      <c r="F2" s="1"/>
      <c r="G2" s="1"/>
      <c r="H2" s="1"/>
      <c r="I2" s="1"/>
      <c r="J2" s="373" t="s">
        <v>29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4"/>
    </row>
    <row r="3" spans="1:22" ht="13.5" hidden="1" thickBot="1">
      <c r="A3" s="26"/>
      <c r="B3" s="2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4"/>
    </row>
    <row r="4" spans="1:22" ht="13.5" hidden="1" thickBot="1">
      <c r="A4" s="26"/>
      <c r="B4" s="27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4"/>
    </row>
    <row r="5" spans="1:22" ht="27.75" customHeight="1" thickBot="1">
      <c r="A5" s="26"/>
      <c r="B5" s="273" t="s">
        <v>36</v>
      </c>
      <c r="C5" s="274"/>
      <c r="D5" s="275" t="s">
        <v>37</v>
      </c>
      <c r="E5" s="274"/>
      <c r="F5" s="274"/>
      <c r="G5" s="274"/>
      <c r="H5" s="276"/>
      <c r="I5" s="277" t="s">
        <v>38</v>
      </c>
      <c r="J5" s="278"/>
      <c r="K5" s="278"/>
      <c r="L5" s="279"/>
      <c r="M5" s="280" t="s">
        <v>39</v>
      </c>
      <c r="N5" s="281"/>
      <c r="O5" s="281"/>
      <c r="P5" s="282"/>
      <c r="Q5" s="283"/>
      <c r="R5" s="284" t="s">
        <v>40</v>
      </c>
      <c r="S5" s="285"/>
      <c r="T5" s="1"/>
      <c r="U5" s="1"/>
      <c r="V5" s="14"/>
    </row>
    <row r="6" spans="1:22" ht="51" customHeight="1" thickBot="1">
      <c r="A6" s="26"/>
      <c r="B6" s="1"/>
      <c r="C6" s="286"/>
      <c r="D6" s="4"/>
      <c r="E6" s="4"/>
      <c r="F6" s="4"/>
      <c r="G6" s="4"/>
      <c r="H6" s="3"/>
      <c r="I6" s="286"/>
      <c r="J6" s="4"/>
      <c r="K6" s="4"/>
      <c r="L6" s="3"/>
      <c r="M6" s="286"/>
      <c r="N6" s="4"/>
      <c r="O6" s="4"/>
      <c r="P6" s="3"/>
      <c r="Q6" s="1"/>
      <c r="R6" s="1"/>
      <c r="S6" s="1"/>
      <c r="T6" s="1"/>
      <c r="U6" s="1"/>
      <c r="V6" s="14"/>
    </row>
    <row r="7" spans="1:22" ht="20.25" customHeight="1" thickBot="1">
      <c r="A7" s="287"/>
      <c r="B7" s="288" t="s">
        <v>41</v>
      </c>
      <c r="C7" s="289">
        <v>53111</v>
      </c>
      <c r="D7" s="290">
        <v>53113</v>
      </c>
      <c r="E7" s="291">
        <v>53115</v>
      </c>
      <c r="F7" s="292">
        <v>53117</v>
      </c>
      <c r="G7" s="291">
        <v>53119</v>
      </c>
      <c r="H7" s="290">
        <v>53121</v>
      </c>
      <c r="I7" s="291">
        <v>53123</v>
      </c>
      <c r="J7" s="290">
        <v>53125</v>
      </c>
      <c r="K7" s="291">
        <v>53127</v>
      </c>
      <c r="L7" s="290">
        <v>53129</v>
      </c>
      <c r="M7" s="291">
        <v>53173</v>
      </c>
      <c r="N7" s="290">
        <v>53175</v>
      </c>
      <c r="O7" s="291">
        <v>53177</v>
      </c>
      <c r="P7" s="290">
        <v>53179</v>
      </c>
      <c r="Q7" s="291">
        <v>53225</v>
      </c>
      <c r="R7" s="290">
        <v>53227</v>
      </c>
      <c r="S7" s="291">
        <v>53229</v>
      </c>
      <c r="T7" s="293"/>
      <c r="U7" s="294"/>
      <c r="V7" s="295"/>
    </row>
    <row r="8" spans="1:22" ht="9" customHeight="1" thickBot="1">
      <c r="A8" s="26"/>
      <c r="B8" s="296"/>
      <c r="C8" s="297"/>
      <c r="D8" s="298"/>
      <c r="E8" s="299"/>
      <c r="F8" s="298"/>
      <c r="G8" s="299"/>
      <c r="H8" s="298"/>
      <c r="I8" s="299"/>
      <c r="J8" s="298"/>
      <c r="K8" s="299"/>
      <c r="L8" s="298"/>
      <c r="M8" s="299"/>
      <c r="N8" s="298"/>
      <c r="O8" s="299"/>
      <c r="P8" s="298"/>
      <c r="Q8" s="299"/>
      <c r="R8" s="298"/>
      <c r="S8" s="299"/>
      <c r="T8" s="300"/>
      <c r="U8" s="301"/>
      <c r="V8" s="14"/>
    </row>
    <row r="9" spans="1:22" ht="27" customHeight="1">
      <c r="A9" s="26"/>
      <c r="B9" s="374" t="s">
        <v>10</v>
      </c>
      <c r="C9" s="375">
        <v>6727</v>
      </c>
      <c r="D9" s="376">
        <v>13552</v>
      </c>
      <c r="E9" s="377">
        <v>7073</v>
      </c>
      <c r="F9" s="376">
        <v>8754</v>
      </c>
      <c r="G9" s="377">
        <v>8173</v>
      </c>
      <c r="H9" s="376">
        <v>5994</v>
      </c>
      <c r="I9" s="378">
        <v>9906</v>
      </c>
      <c r="J9" s="379">
        <v>7447</v>
      </c>
      <c r="K9" s="378">
        <v>15926</v>
      </c>
      <c r="L9" s="379">
        <v>6119</v>
      </c>
      <c r="M9" s="380">
        <v>5172</v>
      </c>
      <c r="N9" s="381">
        <v>8867</v>
      </c>
      <c r="O9" s="380">
        <v>9538</v>
      </c>
      <c r="P9" s="381">
        <v>7348</v>
      </c>
      <c r="Q9" s="382">
        <v>9493</v>
      </c>
      <c r="R9" s="383">
        <v>8647</v>
      </c>
      <c r="S9" s="382">
        <v>11798</v>
      </c>
      <c r="T9" s="312"/>
      <c r="U9" s="313"/>
      <c r="V9" s="14"/>
    </row>
    <row r="10" spans="1:22" ht="6.75" customHeight="1" thickBot="1">
      <c r="A10" s="26"/>
      <c r="B10" s="314"/>
      <c r="C10" s="384"/>
      <c r="D10" s="385"/>
      <c r="E10" s="386"/>
      <c r="F10" s="385"/>
      <c r="G10" s="386"/>
      <c r="H10" s="385"/>
      <c r="I10" s="386"/>
      <c r="J10" s="385"/>
      <c r="K10" s="386"/>
      <c r="L10" s="385"/>
      <c r="M10" s="386"/>
      <c r="N10" s="385"/>
      <c r="O10" s="386"/>
      <c r="P10" s="385"/>
      <c r="Q10" s="386"/>
      <c r="R10" s="385"/>
      <c r="S10" s="386"/>
      <c r="T10" s="318"/>
      <c r="U10" s="319"/>
      <c r="V10" s="14"/>
    </row>
    <row r="11" spans="1:22" ht="27" customHeight="1">
      <c r="A11" s="26"/>
      <c r="B11" s="374" t="s">
        <v>9</v>
      </c>
      <c r="C11" s="375">
        <v>551</v>
      </c>
      <c r="D11" s="376">
        <v>42877</v>
      </c>
      <c r="E11" s="377">
        <v>208</v>
      </c>
      <c r="F11" s="376">
        <v>587</v>
      </c>
      <c r="G11" s="377">
        <v>687</v>
      </c>
      <c r="H11" s="376">
        <v>1418</v>
      </c>
      <c r="I11" s="378">
        <v>420</v>
      </c>
      <c r="J11" s="379">
        <v>132</v>
      </c>
      <c r="K11" s="378">
        <v>232</v>
      </c>
      <c r="L11" s="379">
        <v>192</v>
      </c>
      <c r="M11" s="380">
        <v>158</v>
      </c>
      <c r="N11" s="381">
        <v>384</v>
      </c>
      <c r="O11" s="380">
        <v>224</v>
      </c>
      <c r="P11" s="381">
        <v>300</v>
      </c>
      <c r="Q11" s="382">
        <v>328</v>
      </c>
      <c r="R11" s="383">
        <v>635</v>
      </c>
      <c r="S11" s="382">
        <v>536</v>
      </c>
      <c r="T11" s="312"/>
      <c r="U11" s="313"/>
      <c r="V11" s="14"/>
    </row>
    <row r="12" spans="1:22" ht="6.75" customHeight="1" thickBot="1">
      <c r="A12" s="26"/>
      <c r="B12" s="314"/>
      <c r="C12" s="384"/>
      <c r="D12" s="385"/>
      <c r="E12" s="386"/>
      <c r="F12" s="385"/>
      <c r="G12" s="386"/>
      <c r="H12" s="385"/>
      <c r="I12" s="386"/>
      <c r="J12" s="385"/>
      <c r="K12" s="386"/>
      <c r="L12" s="385"/>
      <c r="M12" s="386"/>
      <c r="N12" s="385"/>
      <c r="O12" s="386"/>
      <c r="P12" s="385"/>
      <c r="Q12" s="386"/>
      <c r="R12" s="385"/>
      <c r="S12" s="386"/>
      <c r="T12" s="318"/>
      <c r="U12" s="319"/>
      <c r="V12" s="14"/>
    </row>
    <row r="13" spans="1:22" ht="27" customHeight="1">
      <c r="A13" s="26"/>
      <c r="B13" s="374" t="s">
        <v>57</v>
      </c>
      <c r="C13" s="375">
        <v>494</v>
      </c>
      <c r="D13" s="376">
        <v>289</v>
      </c>
      <c r="E13" s="377">
        <v>499</v>
      </c>
      <c r="F13" s="376">
        <v>647</v>
      </c>
      <c r="G13" s="377">
        <v>416</v>
      </c>
      <c r="H13" s="376">
        <v>461</v>
      </c>
      <c r="I13" s="378">
        <v>803</v>
      </c>
      <c r="J13" s="379">
        <v>558</v>
      </c>
      <c r="K13" s="378">
        <v>500</v>
      </c>
      <c r="L13" s="379">
        <v>508</v>
      </c>
      <c r="M13" s="380">
        <v>337</v>
      </c>
      <c r="N13" s="381">
        <v>516</v>
      </c>
      <c r="O13" s="380">
        <v>501</v>
      </c>
      <c r="P13" s="381">
        <v>452</v>
      </c>
      <c r="Q13" s="382">
        <v>887</v>
      </c>
      <c r="R13" s="383">
        <v>782</v>
      </c>
      <c r="S13" s="382">
        <v>1063</v>
      </c>
      <c r="T13" s="312"/>
      <c r="U13" s="313"/>
      <c r="V13" s="14"/>
    </row>
    <row r="14" spans="1:22" ht="6.75" customHeight="1" thickBot="1">
      <c r="A14" s="26"/>
      <c r="B14" s="314"/>
      <c r="C14" s="384"/>
      <c r="D14" s="385"/>
      <c r="E14" s="386"/>
      <c r="F14" s="385"/>
      <c r="G14" s="386"/>
      <c r="H14" s="385"/>
      <c r="I14" s="386"/>
      <c r="J14" s="385"/>
      <c r="K14" s="386"/>
      <c r="L14" s="385"/>
      <c r="M14" s="386"/>
      <c r="N14" s="385"/>
      <c r="O14" s="386"/>
      <c r="P14" s="385"/>
      <c r="Q14" s="386"/>
      <c r="R14" s="385"/>
      <c r="S14" s="386"/>
      <c r="T14" s="318"/>
      <c r="U14" s="319"/>
      <c r="V14" s="14"/>
    </row>
    <row r="15" spans="1:22" ht="27" customHeight="1">
      <c r="A15" s="26"/>
      <c r="B15" s="374" t="s">
        <v>7</v>
      </c>
      <c r="C15" s="375">
        <v>195</v>
      </c>
      <c r="D15" s="376">
        <v>2</v>
      </c>
      <c r="E15" s="377">
        <v>0</v>
      </c>
      <c r="F15" s="376">
        <v>10</v>
      </c>
      <c r="G15" s="377">
        <v>0</v>
      </c>
      <c r="H15" s="376">
        <v>5</v>
      </c>
      <c r="I15" s="378">
        <v>18</v>
      </c>
      <c r="J15" s="379">
        <v>1</v>
      </c>
      <c r="K15" s="378">
        <v>3</v>
      </c>
      <c r="L15" s="379">
        <v>6</v>
      </c>
      <c r="M15" s="380">
        <v>1</v>
      </c>
      <c r="N15" s="381">
        <v>3</v>
      </c>
      <c r="O15" s="380">
        <v>1</v>
      </c>
      <c r="P15" s="381">
        <v>0</v>
      </c>
      <c r="Q15" s="382">
        <v>0</v>
      </c>
      <c r="R15" s="383">
        <v>1</v>
      </c>
      <c r="S15" s="382">
        <v>8</v>
      </c>
      <c r="T15" s="312"/>
      <c r="U15" s="313"/>
      <c r="V15" s="14"/>
    </row>
    <row r="16" spans="1:22" ht="6.75" customHeight="1" thickBot="1">
      <c r="A16" s="26"/>
      <c r="B16" s="314"/>
      <c r="C16" s="384"/>
      <c r="D16" s="385"/>
      <c r="E16" s="386"/>
      <c r="F16" s="385"/>
      <c r="G16" s="386"/>
      <c r="H16" s="385"/>
      <c r="I16" s="386"/>
      <c r="J16" s="385"/>
      <c r="K16" s="386"/>
      <c r="L16" s="385"/>
      <c r="M16" s="386"/>
      <c r="N16" s="385"/>
      <c r="O16" s="386"/>
      <c r="P16" s="385"/>
      <c r="Q16" s="386"/>
      <c r="R16" s="385"/>
      <c r="S16" s="386"/>
      <c r="T16" s="318"/>
      <c r="U16" s="319"/>
      <c r="V16" s="14"/>
    </row>
    <row r="17" spans="1:22" ht="27" customHeight="1">
      <c r="A17" s="26"/>
      <c r="B17" s="387" t="s">
        <v>6</v>
      </c>
      <c r="C17" s="375">
        <v>41</v>
      </c>
      <c r="D17" s="376">
        <v>30</v>
      </c>
      <c r="E17" s="377">
        <v>30</v>
      </c>
      <c r="F17" s="376">
        <v>38</v>
      </c>
      <c r="G17" s="377">
        <v>17</v>
      </c>
      <c r="H17" s="376">
        <v>54</v>
      </c>
      <c r="I17" s="378">
        <v>35</v>
      </c>
      <c r="J17" s="379">
        <v>21</v>
      </c>
      <c r="K17" s="378">
        <v>20</v>
      </c>
      <c r="L17" s="379">
        <v>16</v>
      </c>
      <c r="M17" s="380">
        <v>7</v>
      </c>
      <c r="N17" s="381">
        <v>25</v>
      </c>
      <c r="O17" s="380">
        <v>41</v>
      </c>
      <c r="P17" s="381">
        <v>47</v>
      </c>
      <c r="Q17" s="382">
        <v>39</v>
      </c>
      <c r="R17" s="383">
        <v>44</v>
      </c>
      <c r="S17" s="382">
        <v>50</v>
      </c>
      <c r="T17" s="312"/>
      <c r="U17" s="313"/>
      <c r="V17" s="14"/>
    </row>
    <row r="18" spans="1:22" ht="6.75" customHeight="1" thickBot="1">
      <c r="A18" s="26"/>
      <c r="B18" s="314"/>
      <c r="C18" s="384"/>
      <c r="D18" s="385"/>
      <c r="E18" s="386"/>
      <c r="F18" s="385"/>
      <c r="G18" s="386"/>
      <c r="H18" s="385"/>
      <c r="I18" s="386"/>
      <c r="J18" s="385"/>
      <c r="K18" s="386"/>
      <c r="L18" s="385"/>
      <c r="M18" s="386"/>
      <c r="N18" s="385"/>
      <c r="O18" s="386"/>
      <c r="P18" s="385"/>
      <c r="Q18" s="386"/>
      <c r="R18" s="385"/>
      <c r="S18" s="386"/>
      <c r="T18" s="318"/>
      <c r="U18" s="319"/>
      <c r="V18" s="14"/>
    </row>
    <row r="19" spans="1:22" ht="27" customHeight="1">
      <c r="A19" s="26"/>
      <c r="B19" s="387" t="s">
        <v>58</v>
      </c>
      <c r="C19" s="375">
        <v>25</v>
      </c>
      <c r="D19" s="376">
        <v>3</v>
      </c>
      <c r="E19" s="377">
        <v>1</v>
      </c>
      <c r="F19" s="376">
        <v>5</v>
      </c>
      <c r="G19" s="377">
        <v>7</v>
      </c>
      <c r="H19" s="376">
        <v>22</v>
      </c>
      <c r="I19" s="378">
        <v>4</v>
      </c>
      <c r="J19" s="379">
        <v>1</v>
      </c>
      <c r="K19" s="378">
        <v>2</v>
      </c>
      <c r="L19" s="379">
        <v>1</v>
      </c>
      <c r="M19" s="380">
        <v>1</v>
      </c>
      <c r="N19" s="381">
        <v>4</v>
      </c>
      <c r="O19" s="380">
        <v>0</v>
      </c>
      <c r="P19" s="381">
        <v>0</v>
      </c>
      <c r="Q19" s="382">
        <v>4</v>
      </c>
      <c r="R19" s="383">
        <v>22</v>
      </c>
      <c r="S19" s="382">
        <v>6</v>
      </c>
      <c r="T19" s="312"/>
      <c r="U19" s="313"/>
      <c r="V19" s="14"/>
    </row>
    <row r="20" spans="1:22" ht="6.75" customHeight="1" thickBot="1">
      <c r="A20" s="26"/>
      <c r="B20" s="320"/>
      <c r="C20" s="384"/>
      <c r="D20" s="385"/>
      <c r="E20" s="386"/>
      <c r="F20" s="385"/>
      <c r="G20" s="386"/>
      <c r="H20" s="385"/>
      <c r="I20" s="386"/>
      <c r="J20" s="385"/>
      <c r="K20" s="386"/>
      <c r="L20" s="385"/>
      <c r="M20" s="386"/>
      <c r="N20" s="385"/>
      <c r="O20" s="386"/>
      <c r="P20" s="385"/>
      <c r="Q20" s="386"/>
      <c r="R20" s="385"/>
      <c r="S20" s="386"/>
      <c r="T20" s="318"/>
      <c r="U20" s="319"/>
      <c r="V20" s="14"/>
    </row>
    <row r="21" spans="1:22" ht="27" customHeight="1">
      <c r="A21" s="26"/>
      <c r="B21" s="388" t="s">
        <v>4</v>
      </c>
      <c r="C21" s="375">
        <v>422</v>
      </c>
      <c r="D21" s="376">
        <v>1101</v>
      </c>
      <c r="E21" s="377">
        <v>354</v>
      </c>
      <c r="F21" s="376">
        <v>678</v>
      </c>
      <c r="G21" s="377">
        <v>457</v>
      </c>
      <c r="H21" s="376">
        <v>545</v>
      </c>
      <c r="I21" s="378">
        <v>673</v>
      </c>
      <c r="J21" s="379">
        <v>445</v>
      </c>
      <c r="K21" s="378">
        <v>349</v>
      </c>
      <c r="L21" s="379">
        <v>308</v>
      </c>
      <c r="M21" s="380">
        <v>239</v>
      </c>
      <c r="N21" s="381">
        <v>470</v>
      </c>
      <c r="O21" s="380">
        <v>448</v>
      </c>
      <c r="P21" s="381">
        <v>464</v>
      </c>
      <c r="Q21" s="382">
        <v>641</v>
      </c>
      <c r="R21" s="383">
        <v>836</v>
      </c>
      <c r="S21" s="382">
        <v>917</v>
      </c>
      <c r="T21" s="312"/>
      <c r="U21" s="313"/>
      <c r="V21" s="14"/>
    </row>
    <row r="22" spans="1:22" ht="6.75" customHeight="1" thickBot="1">
      <c r="A22" s="26"/>
      <c r="B22" s="320"/>
      <c r="C22" s="384"/>
      <c r="D22" s="385"/>
      <c r="E22" s="386"/>
      <c r="F22" s="385"/>
      <c r="G22" s="386"/>
      <c r="H22" s="385"/>
      <c r="I22" s="386"/>
      <c r="J22" s="385"/>
      <c r="K22" s="386"/>
      <c r="L22" s="385"/>
      <c r="M22" s="386"/>
      <c r="N22" s="385"/>
      <c r="O22" s="386"/>
      <c r="P22" s="385"/>
      <c r="Q22" s="386"/>
      <c r="R22" s="385"/>
      <c r="S22" s="386"/>
      <c r="T22" s="318"/>
      <c r="U22" s="319"/>
      <c r="V22" s="14"/>
    </row>
    <row r="23" spans="1:22" ht="27" customHeight="1">
      <c r="A23" s="26"/>
      <c r="B23" s="387" t="s">
        <v>59</v>
      </c>
      <c r="C23" s="375">
        <v>94</v>
      </c>
      <c r="D23" s="376">
        <v>68</v>
      </c>
      <c r="E23" s="377">
        <v>87</v>
      </c>
      <c r="F23" s="376">
        <v>85</v>
      </c>
      <c r="G23" s="377">
        <v>114</v>
      </c>
      <c r="H23" s="376">
        <v>68</v>
      </c>
      <c r="I23" s="378">
        <v>65</v>
      </c>
      <c r="J23" s="379">
        <v>46</v>
      </c>
      <c r="K23" s="378">
        <v>70</v>
      </c>
      <c r="L23" s="379">
        <v>56</v>
      </c>
      <c r="M23" s="380">
        <v>35</v>
      </c>
      <c r="N23" s="381">
        <v>59</v>
      </c>
      <c r="O23" s="380">
        <v>74</v>
      </c>
      <c r="P23" s="381">
        <v>44</v>
      </c>
      <c r="Q23" s="382">
        <v>86</v>
      </c>
      <c r="R23" s="383">
        <v>82</v>
      </c>
      <c r="S23" s="382">
        <v>114</v>
      </c>
      <c r="T23" s="312"/>
      <c r="U23" s="313"/>
      <c r="V23" s="14"/>
    </row>
    <row r="24" spans="1:22" ht="7.5" customHeight="1" thickBot="1">
      <c r="A24" s="26"/>
      <c r="B24" s="320"/>
      <c r="C24" s="315"/>
      <c r="D24" s="316"/>
      <c r="E24" s="317"/>
      <c r="F24" s="316"/>
      <c r="G24" s="317"/>
      <c r="H24" s="316"/>
      <c r="I24" s="317"/>
      <c r="J24" s="316"/>
      <c r="K24" s="317"/>
      <c r="L24" s="316"/>
      <c r="M24" s="317"/>
      <c r="N24" s="316"/>
      <c r="O24" s="317"/>
      <c r="P24" s="316"/>
      <c r="Q24" s="317"/>
      <c r="R24" s="316"/>
      <c r="S24" s="317"/>
      <c r="T24" s="318"/>
      <c r="U24" s="319"/>
      <c r="V24" s="14"/>
    </row>
    <row r="25" spans="1:22" ht="21.75" customHeight="1" hidden="1" thickBot="1">
      <c r="A25" s="26"/>
      <c r="B25" s="302"/>
      <c r="C25" s="303"/>
      <c r="D25" s="304"/>
      <c r="E25" s="305"/>
      <c r="F25" s="304"/>
      <c r="G25" s="305"/>
      <c r="H25" s="304"/>
      <c r="I25" s="306"/>
      <c r="J25" s="307"/>
      <c r="K25" s="306"/>
      <c r="L25" s="307"/>
      <c r="M25" s="308"/>
      <c r="N25" s="309"/>
      <c r="O25" s="308"/>
      <c r="P25" s="309"/>
      <c r="Q25" s="310"/>
      <c r="R25" s="311"/>
      <c r="S25" s="310"/>
      <c r="T25" s="312"/>
      <c r="U25" s="313"/>
      <c r="V25" s="14"/>
    </row>
    <row r="26" spans="1:22" ht="6.75" customHeight="1" hidden="1" thickBot="1">
      <c r="A26" s="26"/>
      <c r="B26" s="320"/>
      <c r="C26" s="315"/>
      <c r="D26" s="316"/>
      <c r="E26" s="317"/>
      <c r="F26" s="316"/>
      <c r="G26" s="317"/>
      <c r="H26" s="316"/>
      <c r="I26" s="317"/>
      <c r="J26" s="316"/>
      <c r="K26" s="317"/>
      <c r="L26" s="316"/>
      <c r="M26" s="317"/>
      <c r="N26" s="316"/>
      <c r="O26" s="317"/>
      <c r="P26" s="316"/>
      <c r="Q26" s="317"/>
      <c r="R26" s="316"/>
      <c r="S26" s="317"/>
      <c r="T26" s="318"/>
      <c r="U26" s="319"/>
      <c r="V26" s="14"/>
    </row>
    <row r="27" spans="1:22" ht="21.75" customHeight="1" hidden="1" thickBot="1">
      <c r="A27" s="26"/>
      <c r="B27" s="302"/>
      <c r="C27" s="303"/>
      <c r="D27" s="304"/>
      <c r="E27" s="305"/>
      <c r="F27" s="304"/>
      <c r="G27" s="305"/>
      <c r="H27" s="304"/>
      <c r="I27" s="306"/>
      <c r="J27" s="307"/>
      <c r="K27" s="306"/>
      <c r="L27" s="307"/>
      <c r="M27" s="308"/>
      <c r="N27" s="309"/>
      <c r="O27" s="308"/>
      <c r="P27" s="309"/>
      <c r="Q27" s="310"/>
      <c r="R27" s="311"/>
      <c r="S27" s="310"/>
      <c r="T27" s="312"/>
      <c r="U27" s="313"/>
      <c r="V27" s="14"/>
    </row>
    <row r="28" spans="1:22" ht="7.5" customHeight="1" hidden="1" thickBot="1">
      <c r="A28" s="26"/>
      <c r="B28" s="320"/>
      <c r="C28" s="315"/>
      <c r="D28" s="316"/>
      <c r="E28" s="317"/>
      <c r="F28" s="316"/>
      <c r="G28" s="317"/>
      <c r="H28" s="316"/>
      <c r="I28" s="317"/>
      <c r="J28" s="316"/>
      <c r="K28" s="317"/>
      <c r="L28" s="316"/>
      <c r="M28" s="317"/>
      <c r="N28" s="316"/>
      <c r="O28" s="317"/>
      <c r="P28" s="316"/>
      <c r="Q28" s="317"/>
      <c r="R28" s="316"/>
      <c r="S28" s="317"/>
      <c r="T28" s="318"/>
      <c r="U28" s="319"/>
      <c r="V28" s="14"/>
    </row>
    <row r="29" spans="1:22" ht="21.75" customHeight="1" hidden="1" thickBot="1">
      <c r="A29" s="26"/>
      <c r="B29" s="302"/>
      <c r="C29" s="303"/>
      <c r="D29" s="304"/>
      <c r="E29" s="305"/>
      <c r="F29" s="304"/>
      <c r="G29" s="305"/>
      <c r="H29" s="304"/>
      <c r="I29" s="306"/>
      <c r="J29" s="307"/>
      <c r="K29" s="306"/>
      <c r="L29" s="307"/>
      <c r="M29" s="308"/>
      <c r="N29" s="309"/>
      <c r="O29" s="308"/>
      <c r="P29" s="309"/>
      <c r="Q29" s="310"/>
      <c r="R29" s="311"/>
      <c r="S29" s="310"/>
      <c r="T29" s="312"/>
      <c r="U29" s="313"/>
      <c r="V29" s="14"/>
    </row>
    <row r="30" spans="1:22" ht="7.5" customHeight="1" hidden="1" thickBot="1">
      <c r="A30" s="26"/>
      <c r="B30" s="321"/>
      <c r="C30" s="322"/>
      <c r="D30" s="323"/>
      <c r="E30" s="324"/>
      <c r="F30" s="323"/>
      <c r="G30" s="324"/>
      <c r="H30" s="323"/>
      <c r="I30" s="324"/>
      <c r="J30" s="323"/>
      <c r="K30" s="324"/>
      <c r="L30" s="323"/>
      <c r="M30" s="324"/>
      <c r="N30" s="323"/>
      <c r="O30" s="324"/>
      <c r="P30" s="323"/>
      <c r="Q30" s="324"/>
      <c r="R30" s="323"/>
      <c r="S30" s="324"/>
      <c r="T30" s="325"/>
      <c r="U30" s="326"/>
      <c r="V30" s="14"/>
    </row>
    <row r="31" spans="1:22" ht="21.75" customHeight="1" hidden="1" thickBot="1">
      <c r="A31" s="26"/>
      <c r="B31" s="302"/>
      <c r="C31" s="304"/>
      <c r="D31" s="305"/>
      <c r="E31" s="304"/>
      <c r="F31" s="305"/>
      <c r="G31" s="304"/>
      <c r="H31" s="305"/>
      <c r="I31" s="307"/>
      <c r="J31" s="306"/>
      <c r="K31" s="307"/>
      <c r="L31" s="306"/>
      <c r="M31" s="309"/>
      <c r="N31" s="308"/>
      <c r="O31" s="309"/>
      <c r="P31" s="308"/>
      <c r="Q31" s="311"/>
      <c r="R31" s="310"/>
      <c r="S31" s="311"/>
      <c r="T31" s="327"/>
      <c r="U31" s="312"/>
      <c r="V31" s="14"/>
    </row>
    <row r="32" spans="1:22" ht="9" customHeight="1" hidden="1" thickBot="1">
      <c r="A32" s="26"/>
      <c r="B32" s="328"/>
      <c r="C32" s="329"/>
      <c r="D32" s="330"/>
      <c r="E32" s="329"/>
      <c r="F32" s="330"/>
      <c r="G32" s="329"/>
      <c r="H32" s="330"/>
      <c r="I32" s="329"/>
      <c r="J32" s="330"/>
      <c r="K32" s="329"/>
      <c r="L32" s="330"/>
      <c r="M32" s="329"/>
      <c r="N32" s="330"/>
      <c r="O32" s="329"/>
      <c r="P32" s="330"/>
      <c r="Q32" s="329"/>
      <c r="R32" s="330"/>
      <c r="S32" s="329"/>
      <c r="T32" s="331"/>
      <c r="U32" s="332"/>
      <c r="V32" s="14"/>
    </row>
    <row r="33" spans="1:22" ht="18.75" customHeight="1" hidden="1" thickBot="1">
      <c r="A33" s="26"/>
      <c r="B33" s="333"/>
      <c r="C33" s="330"/>
      <c r="D33" s="330"/>
      <c r="E33" s="330"/>
      <c r="F33" s="330"/>
      <c r="G33" s="334" t="s">
        <v>29</v>
      </c>
      <c r="H33" s="335" t="s">
        <v>28</v>
      </c>
      <c r="I33" s="336" t="s">
        <v>27</v>
      </c>
      <c r="J33" s="335" t="s">
        <v>26</v>
      </c>
      <c r="K33" s="336" t="s">
        <v>25</v>
      </c>
      <c r="L33" s="335" t="s">
        <v>23</v>
      </c>
      <c r="M33" s="336" t="s">
        <v>42</v>
      </c>
      <c r="N33" s="335" t="s">
        <v>43</v>
      </c>
      <c r="O33" s="336" t="s">
        <v>48</v>
      </c>
      <c r="P33" s="335" t="s">
        <v>45</v>
      </c>
      <c r="Q33" s="336" t="s">
        <v>49</v>
      </c>
      <c r="R33" s="335" t="s">
        <v>50</v>
      </c>
      <c r="S33" s="337"/>
      <c r="T33" s="331"/>
      <c r="U33" s="338"/>
      <c r="V33" s="14"/>
    </row>
    <row r="34" spans="1:22" ht="15.75" hidden="1" thickBot="1">
      <c r="A34" s="26"/>
      <c r="B34" s="339" t="s">
        <v>51</v>
      </c>
      <c r="C34" s="339"/>
      <c r="D34" s="339"/>
      <c r="E34" s="339"/>
      <c r="F34" s="339"/>
      <c r="G34" s="340">
        <f>SUM(C9:H9)</f>
        <v>50273</v>
      </c>
      <c r="H34" s="341">
        <f>SUM(C11:H11)</f>
        <v>46328</v>
      </c>
      <c r="I34" s="342">
        <f>SUM(C13:H13)</f>
        <v>2806</v>
      </c>
      <c r="J34" s="341">
        <f>SUM(C15:H15)</f>
        <v>212</v>
      </c>
      <c r="K34" s="342">
        <f>SUM(C17:H17)</f>
        <v>210</v>
      </c>
      <c r="L34" s="341">
        <f>SUM(C19:H19)</f>
        <v>63</v>
      </c>
      <c r="M34" s="342">
        <f>SUM(C21:H21)</f>
        <v>3557</v>
      </c>
      <c r="N34" s="341">
        <f>SUM(C23:H23)</f>
        <v>516</v>
      </c>
      <c r="O34" s="342">
        <f>SUM(C25:H25)</f>
        <v>0</v>
      </c>
      <c r="P34" s="341">
        <f>SUM(C27:H27)</f>
        <v>0</v>
      </c>
      <c r="Q34" s="342">
        <f>SUM(C29:H29)</f>
        <v>0</v>
      </c>
      <c r="R34" s="341">
        <f>SUM(C31:H31)</f>
        <v>0</v>
      </c>
      <c r="S34" s="343"/>
      <c r="T34" s="344"/>
      <c r="U34" s="345"/>
      <c r="V34" s="14"/>
    </row>
    <row r="35" spans="1:22" ht="15.75" customHeight="1" hidden="1" thickBot="1">
      <c r="A35" s="13"/>
      <c r="B35" s="346" t="s">
        <v>52</v>
      </c>
      <c r="C35" s="347"/>
      <c r="D35" s="347"/>
      <c r="E35" s="347"/>
      <c r="F35" s="347"/>
      <c r="G35" s="348">
        <f>SUM(I9:L9)</f>
        <v>39398</v>
      </c>
      <c r="H35" s="349">
        <f>SUM(I11:L11)</f>
        <v>976</v>
      </c>
      <c r="I35" s="350">
        <f>SUM(I13:L13)</f>
        <v>2369</v>
      </c>
      <c r="J35" s="349">
        <f>SUM(I15:L15)</f>
        <v>28</v>
      </c>
      <c r="K35" s="350">
        <f>SUM(I17:L17)</f>
        <v>92</v>
      </c>
      <c r="L35" s="349">
        <f>SUM(I19:L19)</f>
        <v>8</v>
      </c>
      <c r="M35" s="350">
        <f>SUM(I21:L21)</f>
        <v>1775</v>
      </c>
      <c r="N35" s="349">
        <f>SUM(I23:L23)</f>
        <v>237</v>
      </c>
      <c r="O35" s="350">
        <f>SUM(I25:L25)</f>
        <v>0</v>
      </c>
      <c r="P35" s="349">
        <f>SUM(I27:L27)</f>
        <v>0</v>
      </c>
      <c r="Q35" s="350">
        <f>SUM(I29:L29)</f>
        <v>0</v>
      </c>
      <c r="R35" s="349">
        <f>SUM(I31:L31)</f>
        <v>0</v>
      </c>
      <c r="S35" s="351"/>
      <c r="T35" s="352"/>
      <c r="U35" s="352"/>
      <c r="V35" s="2"/>
    </row>
    <row r="36" spans="1:22" ht="16.5" customHeight="1" hidden="1" thickBot="1">
      <c r="A36" s="353"/>
      <c r="B36" s="354" t="s">
        <v>53</v>
      </c>
      <c r="C36" s="355"/>
      <c r="D36" s="355"/>
      <c r="E36" s="355"/>
      <c r="F36" s="355"/>
      <c r="G36" s="356">
        <f>SUM(M9:P9)</f>
        <v>30925</v>
      </c>
      <c r="H36" s="357">
        <f>SUM(M11:P11)</f>
        <v>1066</v>
      </c>
      <c r="I36" s="358">
        <f>SUM(M13:P13)</f>
        <v>1806</v>
      </c>
      <c r="J36" s="357">
        <f>SUM(M15:P15)</f>
        <v>5</v>
      </c>
      <c r="K36" s="358">
        <f>SUM(M17:P17)</f>
        <v>120</v>
      </c>
      <c r="L36" s="357">
        <f>SUM(M19:P19)</f>
        <v>5</v>
      </c>
      <c r="M36" s="358">
        <f>SUM(M21:P21)</f>
        <v>1621</v>
      </c>
      <c r="N36" s="357">
        <f>SUM(M23:P23)</f>
        <v>212</v>
      </c>
      <c r="O36" s="358">
        <f>SUM(M25:P25)</f>
        <v>0</v>
      </c>
      <c r="P36" s="357">
        <f>SUM(M27:P27)</f>
        <v>0</v>
      </c>
      <c r="Q36" s="358">
        <f>SUM(M29:P29)</f>
        <v>0</v>
      </c>
      <c r="R36" s="357">
        <f>SUM(M31:P31)</f>
        <v>0</v>
      </c>
      <c r="S36" s="351"/>
      <c r="V36" s="359"/>
    </row>
    <row r="37" spans="1:22" ht="16.5" customHeight="1" hidden="1" thickBot="1">
      <c r="A37" s="360"/>
      <c r="B37" s="361" t="s">
        <v>54</v>
      </c>
      <c r="C37" s="362"/>
      <c r="D37" s="362"/>
      <c r="E37" s="362"/>
      <c r="F37" s="362"/>
      <c r="G37" s="363">
        <f>SUM(Q9:S9)</f>
        <v>29938</v>
      </c>
      <c r="H37" s="364">
        <f>SUM(Q11:S11)</f>
        <v>1499</v>
      </c>
      <c r="I37" s="365">
        <f>SUM(Q13:S13)</f>
        <v>2732</v>
      </c>
      <c r="J37" s="364">
        <f>SUM(Q15:S15)</f>
        <v>9</v>
      </c>
      <c r="K37" s="365">
        <f>SUM(Q17:S17)</f>
        <v>133</v>
      </c>
      <c r="L37" s="364">
        <f>SUM(Q19:S19)</f>
        <v>32</v>
      </c>
      <c r="M37" s="365">
        <f>SUM(Q21,R21,S21)</f>
        <v>2394</v>
      </c>
      <c r="N37" s="364">
        <f>SUM(Q23:S23)</f>
        <v>282</v>
      </c>
      <c r="O37" s="365">
        <f>SUM(Q25:S25)</f>
        <v>0</v>
      </c>
      <c r="P37" s="364">
        <f>SUM(Q27:S27)</f>
        <v>0</v>
      </c>
      <c r="Q37" s="365">
        <f>SUM(Q29:S29)</f>
        <v>0</v>
      </c>
      <c r="R37" s="364">
        <f>SUM(Q31:S31)</f>
        <v>0</v>
      </c>
      <c r="S37" s="366"/>
      <c r="V37" s="360"/>
    </row>
    <row r="38" spans="1:22" ht="18.75" customHeight="1" thickBot="1">
      <c r="A38" s="367"/>
      <c r="B38" s="368"/>
      <c r="C38" s="369" t="s">
        <v>55</v>
      </c>
      <c r="D38" s="369"/>
      <c r="E38" s="369"/>
      <c r="F38" s="369"/>
      <c r="G38" s="370"/>
      <c r="H38" s="370"/>
      <c r="I38" s="370"/>
      <c r="J38" s="370"/>
      <c r="K38" s="370"/>
      <c r="L38" s="371"/>
      <c r="M38" s="371"/>
      <c r="N38" s="371"/>
      <c r="O38" s="371"/>
      <c r="P38" s="371"/>
      <c r="Q38" s="371"/>
      <c r="R38" s="371"/>
      <c r="S38" s="372"/>
      <c r="V38" s="367"/>
    </row>
    <row r="39" spans="1:22" ht="15" thickBot="1">
      <c r="A39" s="26"/>
      <c r="B39" s="333"/>
      <c r="C39" s="330"/>
      <c r="D39" s="330"/>
      <c r="E39" s="330"/>
      <c r="F39" s="330"/>
      <c r="G39" s="334" t="s">
        <v>10</v>
      </c>
      <c r="H39" s="335" t="s">
        <v>9</v>
      </c>
      <c r="I39" s="336" t="s">
        <v>57</v>
      </c>
      <c r="J39" s="335" t="s">
        <v>7</v>
      </c>
      <c r="K39" s="336" t="s">
        <v>60</v>
      </c>
      <c r="L39" s="335" t="s">
        <v>61</v>
      </c>
      <c r="M39" s="336" t="s">
        <v>62</v>
      </c>
      <c r="N39" s="335" t="s">
        <v>63</v>
      </c>
      <c r="O39" s="336"/>
      <c r="P39" s="335"/>
      <c r="Q39" s="336"/>
      <c r="R39" s="335"/>
      <c r="S39" s="337"/>
      <c r="T39" s="331"/>
      <c r="U39" s="338"/>
      <c r="V39" s="14"/>
    </row>
    <row r="40" spans="1:22" ht="15.75" thickBot="1">
      <c r="A40" s="26"/>
      <c r="B40" s="339" t="s">
        <v>51</v>
      </c>
      <c r="C40" s="339"/>
      <c r="D40" s="339"/>
      <c r="E40" s="339"/>
      <c r="F40" s="339"/>
      <c r="G40" s="340">
        <f>SUM(C9:H9)</f>
        <v>50273</v>
      </c>
      <c r="H40" s="341">
        <f>SUM(C11:H11)</f>
        <v>46328</v>
      </c>
      <c r="I40" s="342">
        <f>SUM(C13:H13)</f>
        <v>2806</v>
      </c>
      <c r="J40" s="341">
        <f>SUM(C15:H15)</f>
        <v>212</v>
      </c>
      <c r="K40" s="342">
        <f>SUM(C17:H17)</f>
        <v>210</v>
      </c>
      <c r="L40" s="341">
        <f>SUM(C19:H19)</f>
        <v>63</v>
      </c>
      <c r="M40" s="342">
        <f>SUM(C21:H21)</f>
        <v>3557</v>
      </c>
      <c r="N40" s="341">
        <f>SUM(C23:H23)</f>
        <v>516</v>
      </c>
      <c r="O40" s="342"/>
      <c r="P40" s="341"/>
      <c r="Q40" s="342"/>
      <c r="R40" s="341"/>
      <c r="S40" s="343"/>
      <c r="T40" s="344"/>
      <c r="U40" s="345"/>
      <c r="V40" s="14"/>
    </row>
    <row r="41" spans="1:22" ht="15.75" thickBot="1">
      <c r="A41" s="13"/>
      <c r="B41" s="346" t="s">
        <v>52</v>
      </c>
      <c r="C41" s="347"/>
      <c r="D41" s="347"/>
      <c r="E41" s="347"/>
      <c r="F41" s="347"/>
      <c r="G41" s="348">
        <f>SUM(I9:L9)</f>
        <v>39398</v>
      </c>
      <c r="H41" s="349">
        <f>SUM(I11:L11)</f>
        <v>976</v>
      </c>
      <c r="I41" s="350">
        <f>SUM(I13:L13)</f>
        <v>2369</v>
      </c>
      <c r="J41" s="349">
        <f>SUM(I15:L15)</f>
        <v>28</v>
      </c>
      <c r="K41" s="350">
        <f>SUM(I17:L17)</f>
        <v>92</v>
      </c>
      <c r="L41" s="349">
        <f>SUM(I19:L19)</f>
        <v>8</v>
      </c>
      <c r="M41" s="350">
        <f>SUM(I21:L21)</f>
        <v>1775</v>
      </c>
      <c r="N41" s="349">
        <f>SUM(I23:L23)</f>
        <v>237</v>
      </c>
      <c r="O41" s="350"/>
      <c r="P41" s="349"/>
      <c r="Q41" s="350"/>
      <c r="R41" s="349"/>
      <c r="S41" s="351"/>
      <c r="T41" s="352"/>
      <c r="U41" s="352"/>
      <c r="V41" s="2"/>
    </row>
    <row r="42" spans="1:22" ht="15.75" thickBot="1">
      <c r="A42" s="353"/>
      <c r="B42" s="354" t="s">
        <v>53</v>
      </c>
      <c r="C42" s="355"/>
      <c r="D42" s="355"/>
      <c r="E42" s="355"/>
      <c r="F42" s="355"/>
      <c r="G42" s="356">
        <f>SUM(M9:P9)</f>
        <v>30925</v>
      </c>
      <c r="H42" s="357">
        <f>SUM(M11:P11)</f>
        <v>1066</v>
      </c>
      <c r="I42" s="358">
        <f>SUM(M13:P13)</f>
        <v>1806</v>
      </c>
      <c r="J42" s="357">
        <f>SUM(M15:P15)</f>
        <v>5</v>
      </c>
      <c r="K42" s="358">
        <f>SUM(M17:P17)</f>
        <v>120</v>
      </c>
      <c r="L42" s="357">
        <f>SUM(M19:P19)</f>
        <v>5</v>
      </c>
      <c r="M42" s="358">
        <f>SUM(M21:P21)</f>
        <v>1621</v>
      </c>
      <c r="N42" s="357">
        <f>SUM(M23:P23)</f>
        <v>212</v>
      </c>
      <c r="O42" s="358"/>
      <c r="P42" s="357"/>
      <c r="Q42" s="358"/>
      <c r="R42" s="357"/>
      <c r="S42" s="351"/>
      <c r="V42" s="359"/>
    </row>
    <row r="43" spans="1:22" ht="18.75" thickBot="1">
      <c r="A43" s="360"/>
      <c r="B43" s="361" t="s">
        <v>54</v>
      </c>
      <c r="C43" s="362"/>
      <c r="D43" s="362"/>
      <c r="E43" s="362"/>
      <c r="F43" s="362"/>
      <c r="G43" s="363">
        <f>SUM(Q9:S9)</f>
        <v>29938</v>
      </c>
      <c r="H43" s="364">
        <f>SUM(Q11:S11)</f>
        <v>1499</v>
      </c>
      <c r="I43" s="365">
        <f>SUM(Q13:S13)</f>
        <v>2732</v>
      </c>
      <c r="J43" s="364">
        <f>SUM(Q15:S15)</f>
        <v>9</v>
      </c>
      <c r="K43" s="365">
        <f>SUM(Q17:S17)</f>
        <v>133</v>
      </c>
      <c r="L43" s="364">
        <f>SUM(Q19:S19)</f>
        <v>32</v>
      </c>
      <c r="M43" s="365">
        <f>SUM(Q21:S21)</f>
        <v>2394</v>
      </c>
      <c r="N43" s="364">
        <f>SUM(Q23:S23)</f>
        <v>282</v>
      </c>
      <c r="O43" s="365"/>
      <c r="P43" s="364"/>
      <c r="Q43" s="365"/>
      <c r="R43" s="364"/>
      <c r="S43" s="366"/>
      <c r="V43" s="360"/>
    </row>
    <row r="44" spans="1:22" ht="18.75" thickBot="1">
      <c r="A44" s="367"/>
      <c r="B44" s="368"/>
      <c r="C44" s="369"/>
      <c r="D44" s="369"/>
      <c r="E44" s="369"/>
      <c r="F44" s="369"/>
      <c r="G44" s="370"/>
      <c r="H44" s="370"/>
      <c r="I44" s="370"/>
      <c r="J44" s="370"/>
      <c r="K44" s="370"/>
      <c r="L44" s="371"/>
      <c r="M44" s="371"/>
      <c r="N44" s="371"/>
      <c r="O44" s="371"/>
      <c r="P44" s="371"/>
      <c r="Q44" s="371"/>
      <c r="R44" s="371"/>
      <c r="S44" s="372"/>
      <c r="V44" s="367"/>
    </row>
    <row r="49" ht="2.25" customHeight="1" thickBot="1"/>
    <row r="50" ht="13.5" hidden="1" thickBot="1"/>
    <row r="51" spans="1:22" ht="25.5" customHeight="1" thickBot="1">
      <c r="A51" s="267"/>
      <c r="B51" s="268" t="s">
        <v>64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16"/>
      <c r="U51" s="16"/>
      <c r="V51" s="261"/>
    </row>
    <row r="52" spans="1:22" ht="34.5" customHeight="1" thickBot="1">
      <c r="A52" s="26">
        <v>0</v>
      </c>
      <c r="B52" s="270" t="s">
        <v>35</v>
      </c>
      <c r="C52" s="1"/>
      <c r="D52" s="271"/>
      <c r="E52" s="1"/>
      <c r="F52" s="1"/>
      <c r="G52" s="1"/>
      <c r="H52" s="1"/>
      <c r="I52" s="1"/>
      <c r="J52" s="373" t="s">
        <v>28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4"/>
    </row>
    <row r="53" spans="1:22" ht="13.5" hidden="1" thickBot="1">
      <c r="A53" s="26"/>
      <c r="B53" s="27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ht="13.5" hidden="1" thickBot="1">
      <c r="A54" s="26"/>
      <c r="B54" s="27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4"/>
    </row>
    <row r="55" spans="1:22" ht="27.75" customHeight="1" thickBot="1">
      <c r="A55" s="26"/>
      <c r="B55" s="273" t="s">
        <v>36</v>
      </c>
      <c r="C55" s="274"/>
      <c r="D55" s="275" t="s">
        <v>37</v>
      </c>
      <c r="E55" s="274"/>
      <c r="F55" s="274"/>
      <c r="G55" s="274"/>
      <c r="H55" s="276"/>
      <c r="I55" s="277" t="s">
        <v>38</v>
      </c>
      <c r="J55" s="278"/>
      <c r="K55" s="278"/>
      <c r="L55" s="279"/>
      <c r="M55" s="280" t="s">
        <v>39</v>
      </c>
      <c r="N55" s="281"/>
      <c r="O55" s="281"/>
      <c r="P55" s="282"/>
      <c r="Q55" s="283"/>
      <c r="R55" s="284" t="s">
        <v>40</v>
      </c>
      <c r="S55" s="285"/>
      <c r="T55" s="1"/>
      <c r="U55" s="1"/>
      <c r="V55" s="14"/>
    </row>
    <row r="56" spans="1:22" ht="51" customHeight="1" thickBot="1">
      <c r="A56" s="26"/>
      <c r="B56" s="1"/>
      <c r="C56" s="286"/>
      <c r="D56" s="4"/>
      <c r="E56" s="4"/>
      <c r="F56" s="4"/>
      <c r="G56" s="4"/>
      <c r="H56" s="3"/>
      <c r="I56" s="286"/>
      <c r="J56" s="4"/>
      <c r="K56" s="4"/>
      <c r="L56" s="3"/>
      <c r="M56" s="286"/>
      <c r="N56" s="4"/>
      <c r="O56" s="4"/>
      <c r="P56" s="3"/>
      <c r="Q56" s="1"/>
      <c r="R56" s="1"/>
      <c r="S56" s="1"/>
      <c r="T56" s="1"/>
      <c r="U56" s="1"/>
      <c r="V56" s="14"/>
    </row>
    <row r="57" spans="1:22" ht="20.25" customHeight="1" thickBot="1">
      <c r="A57" s="287"/>
      <c r="B57" s="288" t="s">
        <v>41</v>
      </c>
      <c r="C57" s="289">
        <v>53111</v>
      </c>
      <c r="D57" s="290">
        <v>53113</v>
      </c>
      <c r="E57" s="291">
        <v>53115</v>
      </c>
      <c r="F57" s="292">
        <v>53117</v>
      </c>
      <c r="G57" s="291">
        <v>53119</v>
      </c>
      <c r="H57" s="290">
        <v>53121</v>
      </c>
      <c r="I57" s="291">
        <v>53123</v>
      </c>
      <c r="J57" s="290">
        <v>53125</v>
      </c>
      <c r="K57" s="291">
        <v>53127</v>
      </c>
      <c r="L57" s="290">
        <v>53129</v>
      </c>
      <c r="M57" s="291">
        <v>53173</v>
      </c>
      <c r="N57" s="290">
        <v>53175</v>
      </c>
      <c r="O57" s="291">
        <v>53177</v>
      </c>
      <c r="P57" s="290">
        <v>53179</v>
      </c>
      <c r="Q57" s="291">
        <v>53225</v>
      </c>
      <c r="R57" s="290">
        <v>53227</v>
      </c>
      <c r="S57" s="291">
        <v>53229</v>
      </c>
      <c r="T57" s="293"/>
      <c r="U57" s="294"/>
      <c r="V57" s="295"/>
    </row>
    <row r="58" spans="1:22" ht="9" customHeight="1" thickBot="1">
      <c r="A58" s="26"/>
      <c r="B58" s="296"/>
      <c r="C58" s="297"/>
      <c r="D58" s="298"/>
      <c r="E58" s="299"/>
      <c r="F58" s="298"/>
      <c r="G58" s="299"/>
      <c r="H58" s="298"/>
      <c r="I58" s="299"/>
      <c r="J58" s="298"/>
      <c r="K58" s="299"/>
      <c r="L58" s="298"/>
      <c r="M58" s="299"/>
      <c r="N58" s="298"/>
      <c r="O58" s="299"/>
      <c r="P58" s="298"/>
      <c r="Q58" s="299"/>
      <c r="R58" s="298"/>
      <c r="S58" s="299"/>
      <c r="T58" s="300"/>
      <c r="U58" s="301"/>
      <c r="V58" s="14"/>
    </row>
    <row r="59" spans="1:22" ht="27" customHeight="1">
      <c r="A59" s="26"/>
      <c r="B59" s="374" t="s">
        <v>10</v>
      </c>
      <c r="C59" s="375">
        <v>6737</v>
      </c>
      <c r="D59" s="376">
        <v>13558</v>
      </c>
      <c r="E59" s="377">
        <v>7089</v>
      </c>
      <c r="F59" s="376">
        <v>8778</v>
      </c>
      <c r="G59" s="377">
        <v>8091</v>
      </c>
      <c r="H59" s="376">
        <v>6003</v>
      </c>
      <c r="I59" s="378">
        <v>9926</v>
      </c>
      <c r="J59" s="379">
        <v>7439</v>
      </c>
      <c r="K59" s="378">
        <v>15858</v>
      </c>
      <c r="L59" s="379">
        <v>6138</v>
      </c>
      <c r="M59" s="380">
        <v>5179</v>
      </c>
      <c r="N59" s="381">
        <v>8905</v>
      </c>
      <c r="O59" s="380">
        <v>9548</v>
      </c>
      <c r="P59" s="381">
        <v>7341</v>
      </c>
      <c r="Q59" s="382">
        <v>9521</v>
      </c>
      <c r="R59" s="383">
        <v>8663</v>
      </c>
      <c r="S59" s="382">
        <v>11771</v>
      </c>
      <c r="T59" s="312"/>
      <c r="U59" s="313"/>
      <c r="V59" s="14"/>
    </row>
    <row r="60" spans="1:22" ht="6.75" customHeight="1" thickBot="1">
      <c r="A60" s="26"/>
      <c r="B60" s="314"/>
      <c r="C60" s="384"/>
      <c r="D60" s="385"/>
      <c r="E60" s="386"/>
      <c r="F60" s="385"/>
      <c r="G60" s="386"/>
      <c r="H60" s="385"/>
      <c r="I60" s="386"/>
      <c r="J60" s="385"/>
      <c r="K60" s="386"/>
      <c r="L60" s="385"/>
      <c r="M60" s="386"/>
      <c r="N60" s="385"/>
      <c r="O60" s="386"/>
      <c r="P60" s="385"/>
      <c r="Q60" s="386"/>
      <c r="R60" s="385"/>
      <c r="S60" s="386"/>
      <c r="T60" s="318"/>
      <c r="U60" s="319"/>
      <c r="V60" s="14"/>
    </row>
    <row r="61" spans="1:22" ht="27" customHeight="1">
      <c r="A61" s="26"/>
      <c r="B61" s="374" t="s">
        <v>9</v>
      </c>
      <c r="C61" s="375">
        <v>551</v>
      </c>
      <c r="D61" s="376">
        <v>42825</v>
      </c>
      <c r="E61" s="377">
        <v>208</v>
      </c>
      <c r="F61" s="376">
        <v>587</v>
      </c>
      <c r="G61" s="377">
        <v>671</v>
      </c>
      <c r="H61" s="376">
        <v>1430</v>
      </c>
      <c r="I61" s="378">
        <v>410</v>
      </c>
      <c r="J61" s="379">
        <v>130</v>
      </c>
      <c r="K61" s="378">
        <v>233</v>
      </c>
      <c r="L61" s="379">
        <v>185</v>
      </c>
      <c r="M61" s="380">
        <v>161</v>
      </c>
      <c r="N61" s="381">
        <v>385</v>
      </c>
      <c r="O61" s="380">
        <v>221</v>
      </c>
      <c r="P61" s="381">
        <v>300</v>
      </c>
      <c r="Q61" s="382">
        <v>329</v>
      </c>
      <c r="R61" s="383">
        <v>641</v>
      </c>
      <c r="S61" s="382">
        <v>535</v>
      </c>
      <c r="T61" s="312"/>
      <c r="U61" s="313"/>
      <c r="V61" s="14"/>
    </row>
    <row r="62" spans="1:22" ht="6.75" customHeight="1" thickBot="1">
      <c r="A62" s="26"/>
      <c r="B62" s="314"/>
      <c r="C62" s="384"/>
      <c r="D62" s="385"/>
      <c r="E62" s="386"/>
      <c r="F62" s="385"/>
      <c r="G62" s="386"/>
      <c r="H62" s="385"/>
      <c r="I62" s="386"/>
      <c r="J62" s="385"/>
      <c r="K62" s="386"/>
      <c r="L62" s="385"/>
      <c r="M62" s="386"/>
      <c r="N62" s="385"/>
      <c r="O62" s="386"/>
      <c r="P62" s="385"/>
      <c r="Q62" s="386"/>
      <c r="R62" s="385"/>
      <c r="S62" s="386"/>
      <c r="T62" s="318"/>
      <c r="U62" s="319"/>
      <c r="V62" s="14"/>
    </row>
    <row r="63" spans="1:22" ht="27" customHeight="1">
      <c r="A63" s="26"/>
      <c r="B63" s="374" t="s">
        <v>57</v>
      </c>
      <c r="C63" s="375">
        <v>494</v>
      </c>
      <c r="D63" s="376">
        <v>289</v>
      </c>
      <c r="E63" s="377">
        <v>498</v>
      </c>
      <c r="F63" s="376">
        <v>648</v>
      </c>
      <c r="G63" s="377">
        <v>432</v>
      </c>
      <c r="H63" s="376">
        <v>467</v>
      </c>
      <c r="I63" s="378">
        <v>804</v>
      </c>
      <c r="J63" s="379">
        <v>555</v>
      </c>
      <c r="K63" s="378">
        <v>498</v>
      </c>
      <c r="L63" s="379">
        <v>506</v>
      </c>
      <c r="M63" s="380">
        <v>342</v>
      </c>
      <c r="N63" s="381">
        <v>515</v>
      </c>
      <c r="O63" s="380">
        <v>504</v>
      </c>
      <c r="P63" s="381">
        <v>452</v>
      </c>
      <c r="Q63" s="382">
        <v>897</v>
      </c>
      <c r="R63" s="383">
        <v>781</v>
      </c>
      <c r="S63" s="382">
        <v>1068</v>
      </c>
      <c r="T63" s="312"/>
      <c r="U63" s="313"/>
      <c r="V63" s="14"/>
    </row>
    <row r="64" spans="1:22" ht="6.75" customHeight="1" thickBot="1">
      <c r="A64" s="26"/>
      <c r="B64" s="314"/>
      <c r="C64" s="384"/>
      <c r="D64" s="385"/>
      <c r="E64" s="386"/>
      <c r="F64" s="385"/>
      <c r="G64" s="386"/>
      <c r="H64" s="385"/>
      <c r="I64" s="386"/>
      <c r="J64" s="385"/>
      <c r="K64" s="386"/>
      <c r="L64" s="385"/>
      <c r="M64" s="386"/>
      <c r="N64" s="385"/>
      <c r="O64" s="386"/>
      <c r="P64" s="385"/>
      <c r="Q64" s="386"/>
      <c r="R64" s="385"/>
      <c r="S64" s="386"/>
      <c r="T64" s="318"/>
      <c r="U64" s="319"/>
      <c r="V64" s="14"/>
    </row>
    <row r="65" spans="1:22" ht="27" customHeight="1">
      <c r="A65" s="26"/>
      <c r="B65" s="374" t="s">
        <v>7</v>
      </c>
      <c r="C65" s="375">
        <v>208</v>
      </c>
      <c r="D65" s="376">
        <v>2</v>
      </c>
      <c r="E65" s="377">
        <v>0</v>
      </c>
      <c r="F65" s="376">
        <v>12</v>
      </c>
      <c r="G65" s="377">
        <v>0</v>
      </c>
      <c r="H65" s="376">
        <v>5</v>
      </c>
      <c r="I65" s="378">
        <v>18</v>
      </c>
      <c r="J65" s="379">
        <v>1</v>
      </c>
      <c r="K65" s="378">
        <v>3</v>
      </c>
      <c r="L65" s="379">
        <v>6</v>
      </c>
      <c r="M65" s="380">
        <v>1</v>
      </c>
      <c r="N65" s="381">
        <v>3</v>
      </c>
      <c r="O65" s="380">
        <v>1</v>
      </c>
      <c r="P65" s="381">
        <v>0</v>
      </c>
      <c r="Q65" s="382">
        <v>0</v>
      </c>
      <c r="R65" s="383">
        <v>1</v>
      </c>
      <c r="S65" s="382">
        <v>8</v>
      </c>
      <c r="T65" s="312"/>
      <c r="U65" s="313"/>
      <c r="V65" s="14"/>
    </row>
    <row r="66" spans="1:22" ht="6.75" customHeight="1" thickBot="1">
      <c r="A66" s="26"/>
      <c r="B66" s="314"/>
      <c r="C66" s="384"/>
      <c r="D66" s="385"/>
      <c r="E66" s="386"/>
      <c r="F66" s="385"/>
      <c r="G66" s="386"/>
      <c r="H66" s="385"/>
      <c r="I66" s="386"/>
      <c r="J66" s="385"/>
      <c r="K66" s="386"/>
      <c r="L66" s="385"/>
      <c r="M66" s="386"/>
      <c r="N66" s="385"/>
      <c r="O66" s="386"/>
      <c r="P66" s="385"/>
      <c r="Q66" s="386"/>
      <c r="R66" s="385"/>
      <c r="S66" s="386"/>
      <c r="T66" s="318"/>
      <c r="U66" s="319"/>
      <c r="V66" s="14"/>
    </row>
    <row r="67" spans="1:22" ht="27" customHeight="1">
      <c r="A67" s="26"/>
      <c r="B67" s="387" t="s">
        <v>6</v>
      </c>
      <c r="C67" s="375">
        <v>41</v>
      </c>
      <c r="D67" s="376">
        <v>32</v>
      </c>
      <c r="E67" s="377">
        <v>30</v>
      </c>
      <c r="F67" s="376">
        <v>38</v>
      </c>
      <c r="G67" s="377">
        <v>18</v>
      </c>
      <c r="H67" s="376">
        <v>55</v>
      </c>
      <c r="I67" s="378">
        <v>35</v>
      </c>
      <c r="J67" s="379">
        <v>22</v>
      </c>
      <c r="K67" s="378">
        <v>19</v>
      </c>
      <c r="L67" s="379">
        <v>16</v>
      </c>
      <c r="M67" s="380">
        <v>7</v>
      </c>
      <c r="N67" s="381">
        <v>25</v>
      </c>
      <c r="O67" s="380">
        <v>41</v>
      </c>
      <c r="P67" s="381">
        <v>47</v>
      </c>
      <c r="Q67" s="382">
        <v>39</v>
      </c>
      <c r="R67" s="383">
        <v>43</v>
      </c>
      <c r="S67" s="382">
        <v>50</v>
      </c>
      <c r="T67" s="312"/>
      <c r="U67" s="313"/>
      <c r="V67" s="14"/>
    </row>
    <row r="68" spans="1:22" ht="6.75" customHeight="1" thickBot="1">
      <c r="A68" s="26"/>
      <c r="B68" s="314"/>
      <c r="C68" s="384"/>
      <c r="D68" s="385"/>
      <c r="E68" s="386"/>
      <c r="F68" s="385"/>
      <c r="G68" s="386"/>
      <c r="H68" s="385"/>
      <c r="I68" s="386"/>
      <c r="J68" s="385"/>
      <c r="K68" s="386"/>
      <c r="L68" s="385"/>
      <c r="M68" s="386"/>
      <c r="N68" s="385"/>
      <c r="O68" s="386"/>
      <c r="P68" s="385"/>
      <c r="Q68" s="386"/>
      <c r="R68" s="385"/>
      <c r="S68" s="386"/>
      <c r="T68" s="318"/>
      <c r="U68" s="319"/>
      <c r="V68" s="14"/>
    </row>
    <row r="69" spans="1:22" ht="27" customHeight="1">
      <c r="A69" s="26"/>
      <c r="B69" s="387" t="s">
        <v>58</v>
      </c>
      <c r="C69" s="375">
        <v>25</v>
      </c>
      <c r="D69" s="376">
        <v>3</v>
      </c>
      <c r="E69" s="377">
        <v>1</v>
      </c>
      <c r="F69" s="376">
        <v>5</v>
      </c>
      <c r="G69" s="377">
        <v>7</v>
      </c>
      <c r="H69" s="376">
        <v>22</v>
      </c>
      <c r="I69" s="378">
        <v>4</v>
      </c>
      <c r="J69" s="379">
        <v>2</v>
      </c>
      <c r="K69" s="378">
        <v>2</v>
      </c>
      <c r="L69" s="379">
        <v>1</v>
      </c>
      <c r="M69" s="380">
        <v>1</v>
      </c>
      <c r="N69" s="381">
        <v>4</v>
      </c>
      <c r="O69" s="380">
        <v>0</v>
      </c>
      <c r="P69" s="381">
        <v>0</v>
      </c>
      <c r="Q69" s="382">
        <v>4</v>
      </c>
      <c r="R69" s="383">
        <v>22</v>
      </c>
      <c r="S69" s="382">
        <v>6</v>
      </c>
      <c r="T69" s="312"/>
      <c r="U69" s="313"/>
      <c r="V69" s="14"/>
    </row>
    <row r="70" spans="1:22" ht="6.75" customHeight="1" thickBot="1">
      <c r="A70" s="26"/>
      <c r="B70" s="320"/>
      <c r="C70" s="384"/>
      <c r="D70" s="385"/>
      <c r="E70" s="386"/>
      <c r="F70" s="385"/>
      <c r="G70" s="386"/>
      <c r="H70" s="385"/>
      <c r="I70" s="386"/>
      <c r="J70" s="385"/>
      <c r="K70" s="386"/>
      <c r="L70" s="385"/>
      <c r="M70" s="386"/>
      <c r="N70" s="385"/>
      <c r="O70" s="386"/>
      <c r="P70" s="385"/>
      <c r="Q70" s="386"/>
      <c r="R70" s="385"/>
      <c r="S70" s="386"/>
      <c r="T70" s="318"/>
      <c r="U70" s="319"/>
      <c r="V70" s="14"/>
    </row>
    <row r="71" spans="1:22" ht="27" customHeight="1">
      <c r="A71" s="26"/>
      <c r="B71" s="388" t="s">
        <v>4</v>
      </c>
      <c r="C71" s="375">
        <v>421</v>
      </c>
      <c r="D71" s="376">
        <v>1106</v>
      </c>
      <c r="E71" s="377">
        <v>354</v>
      </c>
      <c r="F71" s="376">
        <v>678</v>
      </c>
      <c r="G71" s="377">
        <v>452</v>
      </c>
      <c r="H71" s="376">
        <v>544</v>
      </c>
      <c r="I71" s="378">
        <v>674</v>
      </c>
      <c r="J71" s="379">
        <v>447</v>
      </c>
      <c r="K71" s="378">
        <v>348</v>
      </c>
      <c r="L71" s="379">
        <v>308</v>
      </c>
      <c r="M71" s="380">
        <v>239</v>
      </c>
      <c r="N71" s="381">
        <v>468</v>
      </c>
      <c r="O71" s="380">
        <v>447</v>
      </c>
      <c r="P71" s="381">
        <v>468</v>
      </c>
      <c r="Q71" s="382">
        <v>641</v>
      </c>
      <c r="R71" s="383">
        <v>835</v>
      </c>
      <c r="S71" s="382">
        <v>921</v>
      </c>
      <c r="T71" s="312"/>
      <c r="U71" s="313"/>
      <c r="V71" s="14"/>
    </row>
    <row r="72" spans="1:22" ht="6.75" customHeight="1" thickBot="1">
      <c r="A72" s="26"/>
      <c r="B72" s="320"/>
      <c r="C72" s="384"/>
      <c r="D72" s="385"/>
      <c r="E72" s="386"/>
      <c r="F72" s="385"/>
      <c r="G72" s="386"/>
      <c r="H72" s="385"/>
      <c r="I72" s="386"/>
      <c r="J72" s="385"/>
      <c r="K72" s="386"/>
      <c r="L72" s="385"/>
      <c r="M72" s="386"/>
      <c r="N72" s="385"/>
      <c r="O72" s="386"/>
      <c r="P72" s="385"/>
      <c r="Q72" s="386"/>
      <c r="R72" s="385"/>
      <c r="S72" s="386"/>
      <c r="T72" s="318"/>
      <c r="U72" s="319"/>
      <c r="V72" s="14"/>
    </row>
    <row r="73" spans="1:22" ht="27" customHeight="1">
      <c r="A73" s="26"/>
      <c r="B73" s="387" t="s">
        <v>59</v>
      </c>
      <c r="C73" s="375">
        <v>94</v>
      </c>
      <c r="D73" s="376">
        <v>67</v>
      </c>
      <c r="E73" s="377">
        <v>87</v>
      </c>
      <c r="F73" s="376">
        <v>84</v>
      </c>
      <c r="G73" s="377">
        <v>117</v>
      </c>
      <c r="H73" s="376">
        <v>69</v>
      </c>
      <c r="I73" s="378">
        <v>66</v>
      </c>
      <c r="J73" s="379">
        <v>48</v>
      </c>
      <c r="K73" s="378">
        <v>71</v>
      </c>
      <c r="L73" s="379">
        <v>56</v>
      </c>
      <c r="M73" s="380">
        <v>36</v>
      </c>
      <c r="N73" s="381">
        <v>57</v>
      </c>
      <c r="O73" s="380">
        <v>74</v>
      </c>
      <c r="P73" s="381">
        <v>44</v>
      </c>
      <c r="Q73" s="382">
        <v>87</v>
      </c>
      <c r="R73" s="383">
        <v>82</v>
      </c>
      <c r="S73" s="382">
        <v>114</v>
      </c>
      <c r="T73" s="312"/>
      <c r="U73" s="313"/>
      <c r="V73" s="14"/>
    </row>
    <row r="74" spans="1:22" ht="7.5" customHeight="1" thickBot="1">
      <c r="A74" s="26"/>
      <c r="B74" s="320"/>
      <c r="C74" s="315"/>
      <c r="D74" s="316"/>
      <c r="E74" s="317"/>
      <c r="F74" s="316"/>
      <c r="G74" s="317"/>
      <c r="H74" s="316"/>
      <c r="I74" s="317"/>
      <c r="J74" s="316"/>
      <c r="K74" s="317"/>
      <c r="L74" s="316"/>
      <c r="M74" s="317"/>
      <c r="N74" s="316"/>
      <c r="O74" s="317"/>
      <c r="P74" s="316"/>
      <c r="Q74" s="317"/>
      <c r="R74" s="316"/>
      <c r="S74" s="317"/>
      <c r="T74" s="318"/>
      <c r="U74" s="319"/>
      <c r="V74" s="14"/>
    </row>
    <row r="75" spans="1:22" ht="21.75" customHeight="1" hidden="1">
      <c r="A75" s="26"/>
      <c r="B75" s="302"/>
      <c r="C75" s="303"/>
      <c r="D75" s="304"/>
      <c r="E75" s="305"/>
      <c r="F75" s="304"/>
      <c r="G75" s="305"/>
      <c r="H75" s="304"/>
      <c r="I75" s="306"/>
      <c r="J75" s="307"/>
      <c r="K75" s="306"/>
      <c r="L75" s="307"/>
      <c r="M75" s="308"/>
      <c r="N75" s="309"/>
      <c r="O75" s="308"/>
      <c r="P75" s="309"/>
      <c r="Q75" s="310"/>
      <c r="R75" s="311"/>
      <c r="S75" s="310"/>
      <c r="T75" s="312"/>
      <c r="U75" s="313"/>
      <c r="V75" s="14"/>
    </row>
    <row r="76" spans="1:22" ht="6.75" customHeight="1" hidden="1">
      <c r="A76" s="26"/>
      <c r="B76" s="320"/>
      <c r="C76" s="315"/>
      <c r="D76" s="316"/>
      <c r="E76" s="317"/>
      <c r="F76" s="316"/>
      <c r="G76" s="317"/>
      <c r="H76" s="316"/>
      <c r="I76" s="317"/>
      <c r="J76" s="316"/>
      <c r="K76" s="317"/>
      <c r="L76" s="316"/>
      <c r="M76" s="317"/>
      <c r="N76" s="316"/>
      <c r="O76" s="317"/>
      <c r="P76" s="316"/>
      <c r="Q76" s="317"/>
      <c r="R76" s="316"/>
      <c r="S76" s="317"/>
      <c r="T76" s="318"/>
      <c r="U76" s="319"/>
      <c r="V76" s="14"/>
    </row>
    <row r="77" spans="1:22" ht="21.75" customHeight="1" hidden="1">
      <c r="A77" s="26"/>
      <c r="B77" s="302"/>
      <c r="C77" s="303"/>
      <c r="D77" s="304"/>
      <c r="E77" s="305"/>
      <c r="F77" s="304"/>
      <c r="G77" s="305"/>
      <c r="H77" s="304"/>
      <c r="I77" s="306"/>
      <c r="J77" s="307"/>
      <c r="K77" s="306"/>
      <c r="L77" s="307"/>
      <c r="M77" s="308"/>
      <c r="N77" s="309"/>
      <c r="O77" s="308"/>
      <c r="P77" s="309"/>
      <c r="Q77" s="310"/>
      <c r="R77" s="311"/>
      <c r="S77" s="310"/>
      <c r="T77" s="312"/>
      <c r="U77" s="313"/>
      <c r="V77" s="14"/>
    </row>
    <row r="78" spans="1:22" ht="7.5" customHeight="1" hidden="1">
      <c r="A78" s="26"/>
      <c r="B78" s="320"/>
      <c r="C78" s="315"/>
      <c r="D78" s="316"/>
      <c r="E78" s="317"/>
      <c r="F78" s="316"/>
      <c r="G78" s="317"/>
      <c r="H78" s="316"/>
      <c r="I78" s="317"/>
      <c r="J78" s="316"/>
      <c r="K78" s="317"/>
      <c r="L78" s="316"/>
      <c r="M78" s="317"/>
      <c r="N78" s="316"/>
      <c r="O78" s="317"/>
      <c r="P78" s="316"/>
      <c r="Q78" s="317"/>
      <c r="R78" s="316"/>
      <c r="S78" s="317"/>
      <c r="T78" s="318"/>
      <c r="U78" s="319"/>
      <c r="V78" s="14"/>
    </row>
    <row r="79" spans="1:22" ht="21.75" customHeight="1" hidden="1">
      <c r="A79" s="26"/>
      <c r="B79" s="302"/>
      <c r="C79" s="303"/>
      <c r="D79" s="304"/>
      <c r="E79" s="305"/>
      <c r="F79" s="304"/>
      <c r="G79" s="305"/>
      <c r="H79" s="304"/>
      <c r="I79" s="306"/>
      <c r="J79" s="307"/>
      <c r="K79" s="306"/>
      <c r="L79" s="307"/>
      <c r="M79" s="308"/>
      <c r="N79" s="309"/>
      <c r="O79" s="308"/>
      <c r="P79" s="309"/>
      <c r="Q79" s="310"/>
      <c r="R79" s="311"/>
      <c r="S79" s="310"/>
      <c r="T79" s="312"/>
      <c r="U79" s="313"/>
      <c r="V79" s="14"/>
    </row>
    <row r="80" spans="1:22" ht="7.5" customHeight="1" hidden="1">
      <c r="A80" s="26"/>
      <c r="B80" s="321"/>
      <c r="C80" s="322"/>
      <c r="D80" s="323"/>
      <c r="E80" s="324"/>
      <c r="F80" s="323"/>
      <c r="G80" s="324"/>
      <c r="H80" s="323"/>
      <c r="I80" s="324"/>
      <c r="J80" s="323"/>
      <c r="K80" s="324"/>
      <c r="L80" s="323"/>
      <c r="M80" s="324"/>
      <c r="N80" s="323"/>
      <c r="O80" s="324"/>
      <c r="P80" s="323"/>
      <c r="Q80" s="324"/>
      <c r="R80" s="323"/>
      <c r="S80" s="324"/>
      <c r="T80" s="325"/>
      <c r="U80" s="326"/>
      <c r="V80" s="14"/>
    </row>
    <row r="81" spans="1:22" ht="21.75" customHeight="1" hidden="1">
      <c r="A81" s="26"/>
      <c r="B81" s="302"/>
      <c r="C81" s="304"/>
      <c r="D81" s="305"/>
      <c r="E81" s="304"/>
      <c r="F81" s="305"/>
      <c r="G81" s="304"/>
      <c r="H81" s="305"/>
      <c r="I81" s="307"/>
      <c r="J81" s="306"/>
      <c r="K81" s="307"/>
      <c r="L81" s="306"/>
      <c r="M81" s="309"/>
      <c r="N81" s="308"/>
      <c r="O81" s="309"/>
      <c r="P81" s="308"/>
      <c r="Q81" s="311"/>
      <c r="R81" s="310"/>
      <c r="S81" s="311"/>
      <c r="T81" s="327"/>
      <c r="U81" s="312"/>
      <c r="V81" s="14"/>
    </row>
    <row r="82" spans="1:22" ht="9" customHeight="1" hidden="1">
      <c r="A82" s="26"/>
      <c r="B82" s="328"/>
      <c r="C82" s="329"/>
      <c r="D82" s="330"/>
      <c r="E82" s="329"/>
      <c r="F82" s="330"/>
      <c r="G82" s="329"/>
      <c r="H82" s="330"/>
      <c r="I82" s="329"/>
      <c r="J82" s="330"/>
      <c r="K82" s="329"/>
      <c r="L82" s="330"/>
      <c r="M82" s="329"/>
      <c r="N82" s="330"/>
      <c r="O82" s="329"/>
      <c r="P82" s="330"/>
      <c r="Q82" s="329"/>
      <c r="R82" s="330"/>
      <c r="S82" s="329"/>
      <c r="T82" s="331"/>
      <c r="U82" s="332"/>
      <c r="V82" s="14"/>
    </row>
    <row r="83" spans="1:22" ht="18.75" customHeight="1" hidden="1">
      <c r="A83" s="26"/>
      <c r="B83" s="333"/>
      <c r="C83" s="330"/>
      <c r="D83" s="330"/>
      <c r="E83" s="330"/>
      <c r="F83" s="330"/>
      <c r="G83" s="334" t="s">
        <v>29</v>
      </c>
      <c r="H83" s="335" t="s">
        <v>28</v>
      </c>
      <c r="I83" s="336" t="s">
        <v>27</v>
      </c>
      <c r="J83" s="335" t="s">
        <v>26</v>
      </c>
      <c r="K83" s="336" t="s">
        <v>25</v>
      </c>
      <c r="L83" s="335" t="s">
        <v>23</v>
      </c>
      <c r="M83" s="336" t="s">
        <v>42</v>
      </c>
      <c r="N83" s="335" t="s">
        <v>43</v>
      </c>
      <c r="O83" s="336" t="s">
        <v>48</v>
      </c>
      <c r="P83" s="335" t="s">
        <v>45</v>
      </c>
      <c r="Q83" s="336" t="s">
        <v>49</v>
      </c>
      <c r="R83" s="335" t="s">
        <v>50</v>
      </c>
      <c r="S83" s="337"/>
      <c r="T83" s="331"/>
      <c r="U83" s="338"/>
      <c r="V83" s="14"/>
    </row>
    <row r="84" spans="1:22" ht="15.75" hidden="1" thickBot="1">
      <c r="A84" s="26"/>
      <c r="B84" s="339" t="s">
        <v>51</v>
      </c>
      <c r="C84" s="339"/>
      <c r="D84" s="339"/>
      <c r="E84" s="339"/>
      <c r="F84" s="339"/>
      <c r="G84" s="340">
        <f>SUM(C59:H59)</f>
        <v>50256</v>
      </c>
      <c r="H84" s="341">
        <f>SUM(C61:H61)</f>
        <v>46272</v>
      </c>
      <c r="I84" s="342">
        <f>SUM(C63:H63)</f>
        <v>2828</v>
      </c>
      <c r="J84" s="341">
        <f>SUM(C65:H65)</f>
        <v>227</v>
      </c>
      <c r="K84" s="342">
        <f>SUM(C67:H67)</f>
        <v>214</v>
      </c>
      <c r="L84" s="341">
        <f>SUM(C69:H69)</f>
        <v>63</v>
      </c>
      <c r="M84" s="342">
        <f>SUM(C71:H71)</f>
        <v>3555</v>
      </c>
      <c r="N84" s="341">
        <f>SUM(C73:H73)</f>
        <v>518</v>
      </c>
      <c r="O84" s="342">
        <f>SUM(C75:H75)</f>
        <v>0</v>
      </c>
      <c r="P84" s="341">
        <f>SUM(C77:H77)</f>
        <v>0</v>
      </c>
      <c r="Q84" s="342">
        <f>SUM(C79:H79)</f>
        <v>0</v>
      </c>
      <c r="R84" s="341">
        <f>SUM(C81:H81)</f>
        <v>0</v>
      </c>
      <c r="S84" s="343"/>
      <c r="T84" s="344"/>
      <c r="U84" s="345"/>
      <c r="V84" s="14"/>
    </row>
    <row r="85" spans="1:22" ht="15.75" customHeight="1" hidden="1">
      <c r="A85" s="13"/>
      <c r="B85" s="346" t="s">
        <v>52</v>
      </c>
      <c r="C85" s="347"/>
      <c r="D85" s="347"/>
      <c r="E85" s="347"/>
      <c r="F85" s="347"/>
      <c r="G85" s="348">
        <f>SUM(I59:L59)</f>
        <v>39361</v>
      </c>
      <c r="H85" s="349">
        <f>SUM(I61:L61)</f>
        <v>958</v>
      </c>
      <c r="I85" s="350">
        <f>SUM(I63:L63)</f>
        <v>2363</v>
      </c>
      <c r="J85" s="349">
        <f>SUM(I65:L65)</f>
        <v>28</v>
      </c>
      <c r="K85" s="350">
        <f>SUM(I67:L67)</f>
        <v>92</v>
      </c>
      <c r="L85" s="349">
        <f>SUM(I69:L69)</f>
        <v>9</v>
      </c>
      <c r="M85" s="350">
        <f>SUM(I71:L71)</f>
        <v>1777</v>
      </c>
      <c r="N85" s="349">
        <f>SUM(I73:L73)</f>
        <v>241</v>
      </c>
      <c r="O85" s="350">
        <f>SUM(I75:L75)</f>
        <v>0</v>
      </c>
      <c r="P85" s="349">
        <f>SUM(I77:L77)</f>
        <v>0</v>
      </c>
      <c r="Q85" s="350">
        <f>SUM(I79:L79)</f>
        <v>0</v>
      </c>
      <c r="R85" s="349">
        <f>SUM(I81:L81)</f>
        <v>0</v>
      </c>
      <c r="S85" s="351"/>
      <c r="T85" s="352"/>
      <c r="U85" s="352"/>
      <c r="V85" s="2"/>
    </row>
    <row r="86" spans="1:22" ht="16.5" customHeight="1" hidden="1">
      <c r="A86" s="353"/>
      <c r="B86" s="354" t="s">
        <v>53</v>
      </c>
      <c r="C86" s="355"/>
      <c r="D86" s="355"/>
      <c r="E86" s="355"/>
      <c r="F86" s="355"/>
      <c r="G86" s="356">
        <f>SUM(M59:P59)</f>
        <v>30973</v>
      </c>
      <c r="H86" s="357">
        <f>SUM(M61:P61)</f>
        <v>1067</v>
      </c>
      <c r="I86" s="358">
        <f>SUM(M63:P63)</f>
        <v>1813</v>
      </c>
      <c r="J86" s="357">
        <f>SUM(M65:P65)</f>
        <v>5</v>
      </c>
      <c r="K86" s="358">
        <f>SUM(M67:P67)</f>
        <v>120</v>
      </c>
      <c r="L86" s="357">
        <f>SUM(M69:P69)</f>
        <v>5</v>
      </c>
      <c r="M86" s="358">
        <f>SUM(M71:P71)</f>
        <v>1622</v>
      </c>
      <c r="N86" s="357">
        <f>SUM(M73:P73)</f>
        <v>211</v>
      </c>
      <c r="O86" s="358">
        <f>SUM(M75:P75)</f>
        <v>0</v>
      </c>
      <c r="P86" s="357">
        <f>SUM(M77:P77)</f>
        <v>0</v>
      </c>
      <c r="Q86" s="358">
        <f>SUM(M79:P79)</f>
        <v>0</v>
      </c>
      <c r="R86" s="357">
        <f>SUM(M81:P81)</f>
        <v>0</v>
      </c>
      <c r="S86" s="351"/>
      <c r="V86" s="359"/>
    </row>
    <row r="87" spans="1:22" ht="16.5" customHeight="1" hidden="1">
      <c r="A87" s="360"/>
      <c r="B87" s="361" t="s">
        <v>54</v>
      </c>
      <c r="C87" s="362"/>
      <c r="D87" s="362"/>
      <c r="E87" s="362"/>
      <c r="F87" s="362"/>
      <c r="G87" s="363">
        <f>SUM(Q59:S59)</f>
        <v>29955</v>
      </c>
      <c r="H87" s="364">
        <f>SUM(Q61:S61)</f>
        <v>1505</v>
      </c>
      <c r="I87" s="365">
        <f>SUM(Q63:S63)</f>
        <v>2746</v>
      </c>
      <c r="J87" s="364">
        <f>SUM(Q65:S65)</f>
        <v>9</v>
      </c>
      <c r="K87" s="365">
        <f>SUM(Q67:S67)</f>
        <v>132</v>
      </c>
      <c r="L87" s="364">
        <f>SUM(Q69:S69)</f>
        <v>32</v>
      </c>
      <c r="M87" s="365">
        <f>SUM(Q71,R71,S71)</f>
        <v>2397</v>
      </c>
      <c r="N87" s="364">
        <f>SUM(Q73:S73)</f>
        <v>283</v>
      </c>
      <c r="O87" s="365">
        <f>SUM(Q75:S75)</f>
        <v>0</v>
      </c>
      <c r="P87" s="364">
        <f>SUM(Q77:S77)</f>
        <v>0</v>
      </c>
      <c r="Q87" s="365">
        <f>SUM(Q79:S79)</f>
        <v>0</v>
      </c>
      <c r="R87" s="364">
        <f>SUM(Q81:S81)</f>
        <v>0</v>
      </c>
      <c r="S87" s="366"/>
      <c r="V87" s="360"/>
    </row>
    <row r="88" spans="1:22" ht="18.75" customHeight="1" thickBot="1">
      <c r="A88" s="367"/>
      <c r="B88" s="368"/>
      <c r="C88" s="369" t="s">
        <v>55</v>
      </c>
      <c r="D88" s="369"/>
      <c r="E88" s="369"/>
      <c r="F88" s="369"/>
      <c r="G88" s="370"/>
      <c r="H88" s="370"/>
      <c r="I88" s="370"/>
      <c r="J88" s="370"/>
      <c r="K88" s="370"/>
      <c r="L88" s="371"/>
      <c r="M88" s="371"/>
      <c r="N88" s="371"/>
      <c r="O88" s="371"/>
      <c r="P88" s="371"/>
      <c r="Q88" s="371"/>
      <c r="R88" s="371"/>
      <c r="S88" s="372"/>
      <c r="V88" s="367"/>
    </row>
    <row r="89" spans="1:22" ht="15" thickBot="1">
      <c r="A89" s="26"/>
      <c r="B89" s="333"/>
      <c r="C89" s="330"/>
      <c r="D89" s="330"/>
      <c r="E89" s="330"/>
      <c r="F89" s="330"/>
      <c r="G89" s="334" t="s">
        <v>10</v>
      </c>
      <c r="H89" s="335" t="s">
        <v>9</v>
      </c>
      <c r="I89" s="336" t="s">
        <v>57</v>
      </c>
      <c r="J89" s="335" t="s">
        <v>7</v>
      </c>
      <c r="K89" s="336" t="s">
        <v>60</v>
      </c>
      <c r="L89" s="335" t="s">
        <v>61</v>
      </c>
      <c r="M89" s="336" t="s">
        <v>62</v>
      </c>
      <c r="N89" s="335" t="s">
        <v>63</v>
      </c>
      <c r="O89" s="336"/>
      <c r="P89" s="335"/>
      <c r="Q89" s="336"/>
      <c r="R89" s="335"/>
      <c r="S89" s="337"/>
      <c r="T89" s="331"/>
      <c r="U89" s="338"/>
      <c r="V89" s="14"/>
    </row>
    <row r="90" spans="1:22" ht="15.75" thickBot="1">
      <c r="A90" s="26"/>
      <c r="B90" s="339" t="s">
        <v>51</v>
      </c>
      <c r="C90" s="339"/>
      <c r="D90" s="339"/>
      <c r="E90" s="339"/>
      <c r="F90" s="339"/>
      <c r="G90" s="340">
        <f>SUM(C59:H59)</f>
        <v>50256</v>
      </c>
      <c r="H90" s="341">
        <f>SUM(C61:H61)</f>
        <v>46272</v>
      </c>
      <c r="I90" s="342">
        <f>SUM(C63:H63)</f>
        <v>2828</v>
      </c>
      <c r="J90" s="341">
        <f>SUM(C65:H65)</f>
        <v>227</v>
      </c>
      <c r="K90" s="342">
        <f>SUM(C67:H67)</f>
        <v>214</v>
      </c>
      <c r="L90" s="341">
        <f>SUM(C69:H69)</f>
        <v>63</v>
      </c>
      <c r="M90" s="342">
        <f>SUM(C71:H71)</f>
        <v>3555</v>
      </c>
      <c r="N90" s="341">
        <f>SUM(C73:H73)</f>
        <v>518</v>
      </c>
      <c r="O90" s="342"/>
      <c r="P90" s="341"/>
      <c r="Q90" s="342"/>
      <c r="R90" s="341"/>
      <c r="S90" s="343"/>
      <c r="T90" s="344"/>
      <c r="U90" s="345"/>
      <c r="V90" s="14"/>
    </row>
    <row r="91" spans="1:22" ht="15.75" thickBot="1">
      <c r="A91" s="13"/>
      <c r="B91" s="346" t="s">
        <v>52</v>
      </c>
      <c r="C91" s="347"/>
      <c r="D91" s="347"/>
      <c r="E91" s="347"/>
      <c r="F91" s="347"/>
      <c r="G91" s="348">
        <f>SUM(I59:L59)</f>
        <v>39361</v>
      </c>
      <c r="H91" s="349">
        <f>SUM(I61:L61)</f>
        <v>958</v>
      </c>
      <c r="I91" s="350">
        <f>SUM(I63:L63)</f>
        <v>2363</v>
      </c>
      <c r="J91" s="349">
        <f>SUM(I65:L65)</f>
        <v>28</v>
      </c>
      <c r="K91" s="350">
        <f>SUM(I67:L67)</f>
        <v>92</v>
      </c>
      <c r="L91" s="349">
        <f>SUM(I69:L69)</f>
        <v>9</v>
      </c>
      <c r="M91" s="350">
        <f>SUM(I71:L71)</f>
        <v>1777</v>
      </c>
      <c r="N91" s="349">
        <f>SUM(I73:L73)</f>
        <v>241</v>
      </c>
      <c r="O91" s="350"/>
      <c r="P91" s="349"/>
      <c r="Q91" s="350"/>
      <c r="R91" s="349"/>
      <c r="S91" s="351"/>
      <c r="T91" s="352"/>
      <c r="U91" s="352"/>
      <c r="V91" s="2"/>
    </row>
    <row r="92" spans="1:22" ht="15.75" thickBot="1">
      <c r="A92" s="353"/>
      <c r="B92" s="354" t="s">
        <v>53</v>
      </c>
      <c r="C92" s="355"/>
      <c r="D92" s="355"/>
      <c r="E92" s="355"/>
      <c r="F92" s="355"/>
      <c r="G92" s="356">
        <f>SUM(M59:P59)</f>
        <v>30973</v>
      </c>
      <c r="H92" s="357">
        <f>SUM(M61:P61)</f>
        <v>1067</v>
      </c>
      <c r="I92" s="358">
        <f>SUM(M63:P63)</f>
        <v>1813</v>
      </c>
      <c r="J92" s="357">
        <f>SUM(M65:P65)</f>
        <v>5</v>
      </c>
      <c r="K92" s="358">
        <f>SUM(M67:P67)</f>
        <v>120</v>
      </c>
      <c r="L92" s="357">
        <f>SUM(M69:P69)</f>
        <v>5</v>
      </c>
      <c r="M92" s="358">
        <f>SUM(M71:P71)</f>
        <v>1622</v>
      </c>
      <c r="N92" s="357">
        <f>SUM(M73:P73)</f>
        <v>211</v>
      </c>
      <c r="O92" s="358"/>
      <c r="P92" s="357"/>
      <c r="Q92" s="358"/>
      <c r="R92" s="357"/>
      <c r="S92" s="351"/>
      <c r="V92" s="359"/>
    </row>
    <row r="93" spans="1:22" ht="18.75" thickBot="1">
      <c r="A93" s="360"/>
      <c r="B93" s="361" t="s">
        <v>54</v>
      </c>
      <c r="C93" s="362"/>
      <c r="D93" s="362"/>
      <c r="E93" s="362"/>
      <c r="F93" s="362"/>
      <c r="G93" s="363">
        <f>SUM(Q59:S59)</f>
        <v>29955</v>
      </c>
      <c r="H93" s="364">
        <f>SUM(Q61:S61)</f>
        <v>1505</v>
      </c>
      <c r="I93" s="365">
        <f>SUM(Q63:S63)</f>
        <v>2746</v>
      </c>
      <c r="J93" s="364">
        <f>SUM(Q65:S65)</f>
        <v>9</v>
      </c>
      <c r="K93" s="365">
        <f>SUM(Q67:S67)</f>
        <v>132</v>
      </c>
      <c r="L93" s="364">
        <f>SUM(Q69:S69)</f>
        <v>32</v>
      </c>
      <c r="M93" s="365">
        <f>SUM(Q71:S71)</f>
        <v>2397</v>
      </c>
      <c r="N93" s="364">
        <f>SUM(Q73:S73)</f>
        <v>283</v>
      </c>
      <c r="O93" s="365"/>
      <c r="P93" s="364"/>
      <c r="Q93" s="365"/>
      <c r="R93" s="364"/>
      <c r="S93" s="366"/>
      <c r="V93" s="360"/>
    </row>
    <row r="94" spans="1:22" ht="18.75" thickBot="1">
      <c r="A94" s="367"/>
      <c r="B94" s="368"/>
      <c r="C94" s="369"/>
      <c r="D94" s="369"/>
      <c r="E94" s="369"/>
      <c r="F94" s="369"/>
      <c r="G94" s="370"/>
      <c r="H94" s="370"/>
      <c r="I94" s="370"/>
      <c r="J94" s="370"/>
      <c r="K94" s="370"/>
      <c r="L94" s="371"/>
      <c r="M94" s="371"/>
      <c r="N94" s="371"/>
      <c r="O94" s="371"/>
      <c r="P94" s="371"/>
      <c r="Q94" s="371"/>
      <c r="R94" s="371"/>
      <c r="S94" s="372"/>
      <c r="V94" s="367"/>
    </row>
    <row r="97" ht="23.25" customHeight="1" thickBot="1"/>
    <row r="98" ht="13.5" hidden="1" thickBot="1"/>
    <row r="99" spans="1:22" ht="25.5" customHeight="1" thickBot="1">
      <c r="A99" s="267"/>
      <c r="B99" s="268" t="s">
        <v>64</v>
      </c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16"/>
      <c r="U99" s="16"/>
      <c r="V99" s="261"/>
    </row>
    <row r="100" spans="1:22" ht="34.5" customHeight="1" thickBot="1">
      <c r="A100" s="26">
        <v>0</v>
      </c>
      <c r="B100" s="270" t="s">
        <v>35</v>
      </c>
      <c r="C100" s="1"/>
      <c r="D100" s="271"/>
      <c r="E100" s="1"/>
      <c r="F100" s="1"/>
      <c r="G100" s="1"/>
      <c r="H100" s="1"/>
      <c r="I100" s="1"/>
      <c r="J100" s="373" t="s">
        <v>27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4"/>
    </row>
    <row r="101" spans="1:22" ht="13.5" hidden="1" thickBot="1">
      <c r="A101" s="26"/>
      <c r="B101" s="27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4"/>
    </row>
    <row r="102" spans="1:22" ht="13.5" hidden="1" thickBot="1">
      <c r="A102" s="26"/>
      <c r="B102" s="27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4"/>
    </row>
    <row r="103" spans="1:22" ht="27.75" customHeight="1" thickBot="1">
      <c r="A103" s="26"/>
      <c r="B103" s="273" t="s">
        <v>36</v>
      </c>
      <c r="C103" s="274"/>
      <c r="D103" s="275" t="s">
        <v>37</v>
      </c>
      <c r="E103" s="274"/>
      <c r="F103" s="274"/>
      <c r="G103" s="274"/>
      <c r="H103" s="276"/>
      <c r="I103" s="277" t="s">
        <v>38</v>
      </c>
      <c r="J103" s="278"/>
      <c r="K103" s="278"/>
      <c r="L103" s="279"/>
      <c r="M103" s="280" t="s">
        <v>39</v>
      </c>
      <c r="N103" s="281"/>
      <c r="O103" s="281"/>
      <c r="P103" s="282"/>
      <c r="Q103" s="283"/>
      <c r="R103" s="284" t="s">
        <v>40</v>
      </c>
      <c r="S103" s="285"/>
      <c r="T103" s="1"/>
      <c r="U103" s="1"/>
      <c r="V103" s="14"/>
    </row>
    <row r="104" spans="1:22" ht="51" customHeight="1" thickBot="1">
      <c r="A104" s="26"/>
      <c r="B104" s="1"/>
      <c r="C104" s="286"/>
      <c r="D104" s="4"/>
      <c r="E104" s="4"/>
      <c r="F104" s="4"/>
      <c r="G104" s="4"/>
      <c r="H104" s="3"/>
      <c r="I104" s="286"/>
      <c r="J104" s="4"/>
      <c r="K104" s="4"/>
      <c r="L104" s="3"/>
      <c r="M104" s="286"/>
      <c r="N104" s="4"/>
      <c r="O104" s="4"/>
      <c r="P104" s="3"/>
      <c r="Q104" s="1"/>
      <c r="R104" s="1"/>
      <c r="S104" s="1"/>
      <c r="T104" s="1"/>
      <c r="U104" s="1"/>
      <c r="V104" s="14"/>
    </row>
    <row r="105" spans="1:22" ht="20.25" customHeight="1" thickBot="1">
      <c r="A105" s="287"/>
      <c r="B105" s="288" t="s">
        <v>41</v>
      </c>
      <c r="C105" s="289">
        <v>53111</v>
      </c>
      <c r="D105" s="290">
        <v>53113</v>
      </c>
      <c r="E105" s="291">
        <v>53115</v>
      </c>
      <c r="F105" s="292">
        <v>53117</v>
      </c>
      <c r="G105" s="291">
        <v>53119</v>
      </c>
      <c r="H105" s="290">
        <v>53121</v>
      </c>
      <c r="I105" s="291">
        <v>53123</v>
      </c>
      <c r="J105" s="290">
        <v>53125</v>
      </c>
      <c r="K105" s="291">
        <v>53127</v>
      </c>
      <c r="L105" s="290">
        <v>53129</v>
      </c>
      <c r="M105" s="291">
        <v>53173</v>
      </c>
      <c r="N105" s="290">
        <v>53175</v>
      </c>
      <c r="O105" s="291">
        <v>53177</v>
      </c>
      <c r="P105" s="290">
        <v>53179</v>
      </c>
      <c r="Q105" s="291">
        <v>53225</v>
      </c>
      <c r="R105" s="290">
        <v>53227</v>
      </c>
      <c r="S105" s="291">
        <v>53229</v>
      </c>
      <c r="T105" s="293"/>
      <c r="U105" s="294"/>
      <c r="V105" s="295"/>
    </row>
    <row r="106" spans="1:22" ht="9" customHeight="1" thickBot="1">
      <c r="A106" s="26"/>
      <c r="B106" s="296"/>
      <c r="C106" s="297"/>
      <c r="D106" s="298"/>
      <c r="E106" s="299"/>
      <c r="F106" s="298"/>
      <c r="G106" s="299"/>
      <c r="H106" s="298"/>
      <c r="I106" s="299"/>
      <c r="J106" s="298"/>
      <c r="K106" s="299"/>
      <c r="L106" s="298"/>
      <c r="M106" s="299"/>
      <c r="N106" s="298"/>
      <c r="O106" s="299"/>
      <c r="P106" s="298"/>
      <c r="Q106" s="299"/>
      <c r="R106" s="298"/>
      <c r="S106" s="299"/>
      <c r="T106" s="300"/>
      <c r="U106" s="301"/>
      <c r="V106" s="14"/>
    </row>
    <row r="107" spans="1:22" ht="27" customHeight="1">
      <c r="A107" s="26"/>
      <c r="B107" s="374" t="s">
        <v>10</v>
      </c>
      <c r="C107" s="375">
        <v>6764</v>
      </c>
      <c r="D107" s="376">
        <v>13624</v>
      </c>
      <c r="E107" s="377">
        <v>7132</v>
      </c>
      <c r="F107" s="376">
        <v>8815</v>
      </c>
      <c r="G107" s="377">
        <v>8166</v>
      </c>
      <c r="H107" s="376">
        <v>6035</v>
      </c>
      <c r="I107" s="378">
        <v>9964</v>
      </c>
      <c r="J107" s="379">
        <v>7482</v>
      </c>
      <c r="K107" s="378">
        <v>15784</v>
      </c>
      <c r="L107" s="379">
        <v>6141</v>
      </c>
      <c r="M107" s="380">
        <v>5164</v>
      </c>
      <c r="N107" s="381">
        <v>8944</v>
      </c>
      <c r="O107" s="380">
        <v>9575</v>
      </c>
      <c r="P107" s="381">
        <v>7382</v>
      </c>
      <c r="Q107" s="382">
        <v>9525</v>
      </c>
      <c r="R107" s="383">
        <v>8757</v>
      </c>
      <c r="S107" s="382">
        <v>11817</v>
      </c>
      <c r="T107" s="312"/>
      <c r="U107" s="313"/>
      <c r="V107" s="14"/>
    </row>
    <row r="108" spans="1:22" ht="6.75" customHeight="1" thickBot="1">
      <c r="A108" s="26"/>
      <c r="B108" s="314"/>
      <c r="C108" s="384"/>
      <c r="D108" s="385"/>
      <c r="E108" s="386"/>
      <c r="F108" s="385"/>
      <c r="G108" s="386"/>
      <c r="H108" s="385"/>
      <c r="I108" s="386"/>
      <c r="J108" s="385"/>
      <c r="K108" s="386"/>
      <c r="L108" s="385"/>
      <c r="M108" s="386"/>
      <c r="N108" s="385"/>
      <c r="O108" s="386"/>
      <c r="P108" s="385"/>
      <c r="Q108" s="386"/>
      <c r="R108" s="385"/>
      <c r="S108" s="386"/>
      <c r="T108" s="318"/>
      <c r="U108" s="319"/>
      <c r="V108" s="14"/>
    </row>
    <row r="109" spans="1:22" ht="27" customHeight="1">
      <c r="A109" s="26"/>
      <c r="B109" s="374" t="s">
        <v>9</v>
      </c>
      <c r="C109" s="375">
        <v>557</v>
      </c>
      <c r="D109" s="376">
        <v>42782</v>
      </c>
      <c r="E109" s="377">
        <v>210</v>
      </c>
      <c r="F109" s="376">
        <v>590</v>
      </c>
      <c r="G109" s="377">
        <v>681</v>
      </c>
      <c r="H109" s="376">
        <v>1414</v>
      </c>
      <c r="I109" s="378">
        <v>415</v>
      </c>
      <c r="J109" s="379">
        <v>131</v>
      </c>
      <c r="K109" s="378">
        <v>237</v>
      </c>
      <c r="L109" s="379">
        <v>184</v>
      </c>
      <c r="M109" s="380">
        <v>163</v>
      </c>
      <c r="N109" s="381">
        <v>393</v>
      </c>
      <c r="O109" s="380">
        <v>231</v>
      </c>
      <c r="P109" s="381">
        <v>299</v>
      </c>
      <c r="Q109" s="382">
        <v>337</v>
      </c>
      <c r="R109" s="383">
        <v>637</v>
      </c>
      <c r="S109" s="382">
        <v>554</v>
      </c>
      <c r="T109" s="312"/>
      <c r="U109" s="313"/>
      <c r="V109" s="14"/>
    </row>
    <row r="110" spans="1:22" ht="6.75" customHeight="1" thickBot="1">
      <c r="A110" s="26"/>
      <c r="B110" s="314"/>
      <c r="C110" s="384"/>
      <c r="D110" s="385"/>
      <c r="E110" s="386"/>
      <c r="F110" s="385"/>
      <c r="G110" s="386"/>
      <c r="H110" s="385"/>
      <c r="I110" s="386"/>
      <c r="J110" s="385"/>
      <c r="K110" s="386"/>
      <c r="L110" s="385"/>
      <c r="M110" s="386"/>
      <c r="N110" s="385"/>
      <c r="O110" s="386"/>
      <c r="P110" s="385"/>
      <c r="Q110" s="386"/>
      <c r="R110" s="385"/>
      <c r="S110" s="386"/>
      <c r="T110" s="318"/>
      <c r="U110" s="319"/>
      <c r="V110" s="14"/>
    </row>
    <row r="111" spans="1:22" ht="27" customHeight="1">
      <c r="A111" s="26"/>
      <c r="B111" s="374" t="s">
        <v>57</v>
      </c>
      <c r="C111" s="375">
        <v>498</v>
      </c>
      <c r="D111" s="376">
        <v>290</v>
      </c>
      <c r="E111" s="377">
        <v>503</v>
      </c>
      <c r="F111" s="376">
        <v>660</v>
      </c>
      <c r="G111" s="377">
        <v>439</v>
      </c>
      <c r="H111" s="376">
        <v>469</v>
      </c>
      <c r="I111" s="378">
        <v>810</v>
      </c>
      <c r="J111" s="379">
        <v>559</v>
      </c>
      <c r="K111" s="378">
        <v>508</v>
      </c>
      <c r="L111" s="379">
        <v>515</v>
      </c>
      <c r="M111" s="380">
        <v>347</v>
      </c>
      <c r="N111" s="381">
        <v>519</v>
      </c>
      <c r="O111" s="380">
        <v>504</v>
      </c>
      <c r="P111" s="381">
        <v>457</v>
      </c>
      <c r="Q111" s="382">
        <v>901</v>
      </c>
      <c r="R111" s="383">
        <v>792</v>
      </c>
      <c r="S111" s="382">
        <v>1083</v>
      </c>
      <c r="T111" s="312"/>
      <c r="U111" s="313"/>
      <c r="V111" s="14"/>
    </row>
    <row r="112" spans="1:22" ht="6.75" customHeight="1" thickBot="1">
      <c r="A112" s="26"/>
      <c r="B112" s="314"/>
      <c r="C112" s="384"/>
      <c r="D112" s="385"/>
      <c r="E112" s="386"/>
      <c r="F112" s="385"/>
      <c r="G112" s="386"/>
      <c r="H112" s="385"/>
      <c r="I112" s="386"/>
      <c r="J112" s="385"/>
      <c r="K112" s="386"/>
      <c r="L112" s="385"/>
      <c r="M112" s="386"/>
      <c r="N112" s="385"/>
      <c r="O112" s="386"/>
      <c r="P112" s="385"/>
      <c r="Q112" s="386"/>
      <c r="R112" s="385"/>
      <c r="S112" s="386"/>
      <c r="T112" s="318"/>
      <c r="U112" s="319"/>
      <c r="V112" s="14"/>
    </row>
    <row r="113" spans="1:22" ht="27" customHeight="1">
      <c r="A113" s="26"/>
      <c r="B113" s="374" t="s">
        <v>7</v>
      </c>
      <c r="C113" s="375">
        <v>208</v>
      </c>
      <c r="D113" s="376">
        <v>2</v>
      </c>
      <c r="E113" s="377">
        <v>0</v>
      </c>
      <c r="F113" s="376">
        <v>12</v>
      </c>
      <c r="G113" s="377">
        <v>0</v>
      </c>
      <c r="H113" s="376">
        <v>5</v>
      </c>
      <c r="I113" s="378">
        <v>18</v>
      </c>
      <c r="J113" s="379">
        <v>1</v>
      </c>
      <c r="K113" s="378">
        <v>3</v>
      </c>
      <c r="L113" s="379">
        <v>6</v>
      </c>
      <c r="M113" s="380">
        <v>1</v>
      </c>
      <c r="N113" s="381">
        <v>3</v>
      </c>
      <c r="O113" s="380">
        <v>1</v>
      </c>
      <c r="P113" s="381">
        <v>0</v>
      </c>
      <c r="Q113" s="382">
        <v>0</v>
      </c>
      <c r="R113" s="383">
        <v>1</v>
      </c>
      <c r="S113" s="382">
        <v>8</v>
      </c>
      <c r="T113" s="312"/>
      <c r="U113" s="313"/>
      <c r="V113" s="14"/>
    </row>
    <row r="114" spans="1:22" ht="6.75" customHeight="1" thickBot="1">
      <c r="A114" s="26"/>
      <c r="B114" s="314"/>
      <c r="C114" s="384"/>
      <c r="D114" s="385"/>
      <c r="E114" s="386"/>
      <c r="F114" s="385"/>
      <c r="G114" s="386"/>
      <c r="H114" s="385"/>
      <c r="I114" s="386"/>
      <c r="J114" s="385"/>
      <c r="K114" s="386"/>
      <c r="L114" s="385"/>
      <c r="M114" s="386"/>
      <c r="N114" s="385"/>
      <c r="O114" s="386"/>
      <c r="P114" s="385"/>
      <c r="Q114" s="386"/>
      <c r="R114" s="385"/>
      <c r="S114" s="386"/>
      <c r="T114" s="318"/>
      <c r="U114" s="319"/>
      <c r="V114" s="14"/>
    </row>
    <row r="115" spans="1:22" ht="27" customHeight="1">
      <c r="A115" s="26"/>
      <c r="B115" s="387" t="s">
        <v>6</v>
      </c>
      <c r="C115" s="375">
        <v>41</v>
      </c>
      <c r="D115" s="376">
        <v>38</v>
      </c>
      <c r="E115" s="377">
        <v>31</v>
      </c>
      <c r="F115" s="376">
        <v>38</v>
      </c>
      <c r="G115" s="377">
        <v>18</v>
      </c>
      <c r="H115" s="376">
        <v>58</v>
      </c>
      <c r="I115" s="378">
        <v>34</v>
      </c>
      <c r="J115" s="379">
        <v>22</v>
      </c>
      <c r="K115" s="378">
        <v>19</v>
      </c>
      <c r="L115" s="379">
        <v>16</v>
      </c>
      <c r="M115" s="380">
        <v>7</v>
      </c>
      <c r="N115" s="381">
        <v>25</v>
      </c>
      <c r="O115" s="380">
        <v>42</v>
      </c>
      <c r="P115" s="381">
        <v>47</v>
      </c>
      <c r="Q115" s="382">
        <v>39</v>
      </c>
      <c r="R115" s="383">
        <v>43</v>
      </c>
      <c r="S115" s="382">
        <v>50</v>
      </c>
      <c r="T115" s="312"/>
      <c r="U115" s="313"/>
      <c r="V115" s="14"/>
    </row>
    <row r="116" spans="1:22" ht="6.75" customHeight="1" thickBot="1">
      <c r="A116" s="26"/>
      <c r="B116" s="314"/>
      <c r="C116" s="384"/>
      <c r="D116" s="385"/>
      <c r="E116" s="386"/>
      <c r="F116" s="385"/>
      <c r="G116" s="386"/>
      <c r="H116" s="385"/>
      <c r="I116" s="386"/>
      <c r="J116" s="385"/>
      <c r="K116" s="386"/>
      <c r="L116" s="385"/>
      <c r="M116" s="386"/>
      <c r="N116" s="385"/>
      <c r="O116" s="386"/>
      <c r="P116" s="385"/>
      <c r="Q116" s="386"/>
      <c r="R116" s="385"/>
      <c r="S116" s="386"/>
      <c r="T116" s="318"/>
      <c r="U116" s="319"/>
      <c r="V116" s="14"/>
    </row>
    <row r="117" spans="1:22" ht="27" customHeight="1">
      <c r="A117" s="26"/>
      <c r="B117" s="387" t="s">
        <v>58</v>
      </c>
      <c r="C117" s="375">
        <v>25</v>
      </c>
      <c r="D117" s="376">
        <v>3</v>
      </c>
      <c r="E117" s="377">
        <v>1</v>
      </c>
      <c r="F117" s="376">
        <v>5</v>
      </c>
      <c r="G117" s="377">
        <v>7</v>
      </c>
      <c r="H117" s="376">
        <v>23</v>
      </c>
      <c r="I117" s="378">
        <v>5</v>
      </c>
      <c r="J117" s="379">
        <v>1</v>
      </c>
      <c r="K117" s="378">
        <v>2</v>
      </c>
      <c r="L117" s="379">
        <v>1</v>
      </c>
      <c r="M117" s="380">
        <v>1</v>
      </c>
      <c r="N117" s="381">
        <v>4</v>
      </c>
      <c r="O117" s="380">
        <v>0</v>
      </c>
      <c r="P117" s="381">
        <v>0</v>
      </c>
      <c r="Q117" s="382">
        <v>4</v>
      </c>
      <c r="R117" s="383">
        <v>21</v>
      </c>
      <c r="S117" s="382">
        <v>6</v>
      </c>
      <c r="T117" s="312"/>
      <c r="U117" s="313"/>
      <c r="V117" s="14"/>
    </row>
    <row r="118" spans="1:22" ht="6.75" customHeight="1" thickBot="1">
      <c r="A118" s="26"/>
      <c r="B118" s="320"/>
      <c r="C118" s="384"/>
      <c r="D118" s="385"/>
      <c r="E118" s="386"/>
      <c r="F118" s="385"/>
      <c r="G118" s="386"/>
      <c r="H118" s="385"/>
      <c r="I118" s="386"/>
      <c r="J118" s="385"/>
      <c r="K118" s="386"/>
      <c r="L118" s="385"/>
      <c r="M118" s="386"/>
      <c r="N118" s="385"/>
      <c r="O118" s="386"/>
      <c r="P118" s="385"/>
      <c r="Q118" s="386"/>
      <c r="R118" s="385"/>
      <c r="S118" s="386"/>
      <c r="T118" s="318"/>
      <c r="U118" s="319"/>
      <c r="V118" s="14"/>
    </row>
    <row r="119" spans="1:22" ht="27" customHeight="1">
      <c r="A119" s="26"/>
      <c r="B119" s="388" t="s">
        <v>4</v>
      </c>
      <c r="C119" s="375">
        <v>422</v>
      </c>
      <c r="D119" s="376">
        <v>1110</v>
      </c>
      <c r="E119" s="377">
        <v>357</v>
      </c>
      <c r="F119" s="376">
        <v>681</v>
      </c>
      <c r="G119" s="377">
        <v>451</v>
      </c>
      <c r="H119" s="376">
        <v>555</v>
      </c>
      <c r="I119" s="378">
        <v>675</v>
      </c>
      <c r="J119" s="379">
        <v>452</v>
      </c>
      <c r="K119" s="378">
        <v>349</v>
      </c>
      <c r="L119" s="379">
        <v>304</v>
      </c>
      <c r="M119" s="380">
        <v>237</v>
      </c>
      <c r="N119" s="381">
        <v>472</v>
      </c>
      <c r="O119" s="380">
        <v>443</v>
      </c>
      <c r="P119" s="381">
        <v>469</v>
      </c>
      <c r="Q119" s="382">
        <v>646</v>
      </c>
      <c r="R119" s="383">
        <v>843</v>
      </c>
      <c r="S119" s="382">
        <v>926</v>
      </c>
      <c r="T119" s="312"/>
      <c r="U119" s="313"/>
      <c r="V119" s="14"/>
    </row>
    <row r="120" spans="1:22" ht="6.75" customHeight="1" thickBot="1">
      <c r="A120" s="26"/>
      <c r="B120" s="320"/>
      <c r="C120" s="384"/>
      <c r="D120" s="385"/>
      <c r="E120" s="386"/>
      <c r="F120" s="385"/>
      <c r="G120" s="386"/>
      <c r="H120" s="385"/>
      <c r="I120" s="386"/>
      <c r="J120" s="385"/>
      <c r="K120" s="386"/>
      <c r="L120" s="385"/>
      <c r="M120" s="386"/>
      <c r="N120" s="385"/>
      <c r="O120" s="386"/>
      <c r="P120" s="385"/>
      <c r="Q120" s="386"/>
      <c r="R120" s="385"/>
      <c r="S120" s="386"/>
      <c r="T120" s="318"/>
      <c r="U120" s="319"/>
      <c r="V120" s="14"/>
    </row>
    <row r="121" spans="1:22" ht="27" customHeight="1">
      <c r="A121" s="26"/>
      <c r="B121" s="387" t="s">
        <v>59</v>
      </c>
      <c r="C121" s="375">
        <v>95</v>
      </c>
      <c r="D121" s="376">
        <v>72</v>
      </c>
      <c r="E121" s="377">
        <v>88</v>
      </c>
      <c r="F121" s="376">
        <v>85</v>
      </c>
      <c r="G121" s="377">
        <v>119</v>
      </c>
      <c r="H121" s="376">
        <v>73</v>
      </c>
      <c r="I121" s="378">
        <v>66</v>
      </c>
      <c r="J121" s="379">
        <v>51</v>
      </c>
      <c r="K121" s="378">
        <v>70</v>
      </c>
      <c r="L121" s="379">
        <v>56</v>
      </c>
      <c r="M121" s="380">
        <v>37</v>
      </c>
      <c r="N121" s="381">
        <v>59</v>
      </c>
      <c r="O121" s="380">
        <v>70</v>
      </c>
      <c r="P121" s="381">
        <v>44</v>
      </c>
      <c r="Q121" s="382">
        <v>89</v>
      </c>
      <c r="R121" s="383">
        <v>84</v>
      </c>
      <c r="S121" s="382">
        <v>114</v>
      </c>
      <c r="T121" s="312"/>
      <c r="U121" s="313"/>
      <c r="V121" s="14"/>
    </row>
    <row r="122" spans="1:22" ht="7.5" customHeight="1" thickBot="1">
      <c r="A122" s="26"/>
      <c r="B122" s="320"/>
      <c r="C122" s="315"/>
      <c r="D122" s="316"/>
      <c r="E122" s="317"/>
      <c r="F122" s="316"/>
      <c r="G122" s="317"/>
      <c r="H122" s="316"/>
      <c r="I122" s="317"/>
      <c r="J122" s="316"/>
      <c r="K122" s="317"/>
      <c r="L122" s="316"/>
      <c r="M122" s="317"/>
      <c r="N122" s="316"/>
      <c r="O122" s="317"/>
      <c r="P122" s="316"/>
      <c r="Q122" s="317"/>
      <c r="R122" s="316"/>
      <c r="S122" s="317"/>
      <c r="T122" s="318"/>
      <c r="U122" s="319"/>
      <c r="V122" s="14"/>
    </row>
    <row r="123" spans="1:22" ht="21.75" customHeight="1" hidden="1">
      <c r="A123" s="26"/>
      <c r="B123" s="302"/>
      <c r="C123" s="303"/>
      <c r="D123" s="304"/>
      <c r="E123" s="305"/>
      <c r="F123" s="304"/>
      <c r="G123" s="305"/>
      <c r="H123" s="304"/>
      <c r="I123" s="306"/>
      <c r="J123" s="307"/>
      <c r="K123" s="306"/>
      <c r="L123" s="307"/>
      <c r="M123" s="308"/>
      <c r="N123" s="309"/>
      <c r="O123" s="308"/>
      <c r="P123" s="309"/>
      <c r="Q123" s="310"/>
      <c r="R123" s="311"/>
      <c r="S123" s="310"/>
      <c r="T123" s="312"/>
      <c r="U123" s="313"/>
      <c r="V123" s="14"/>
    </row>
    <row r="124" spans="1:22" ht="6.75" customHeight="1" hidden="1">
      <c r="A124" s="26"/>
      <c r="B124" s="320"/>
      <c r="C124" s="315"/>
      <c r="D124" s="316"/>
      <c r="E124" s="317"/>
      <c r="F124" s="316"/>
      <c r="G124" s="317"/>
      <c r="H124" s="316"/>
      <c r="I124" s="317"/>
      <c r="J124" s="316"/>
      <c r="K124" s="317"/>
      <c r="L124" s="316"/>
      <c r="M124" s="317"/>
      <c r="N124" s="316"/>
      <c r="O124" s="317"/>
      <c r="P124" s="316"/>
      <c r="Q124" s="317"/>
      <c r="R124" s="316"/>
      <c r="S124" s="317"/>
      <c r="T124" s="318"/>
      <c r="U124" s="319"/>
      <c r="V124" s="14"/>
    </row>
    <row r="125" spans="1:22" ht="21.75" customHeight="1" hidden="1">
      <c r="A125" s="26"/>
      <c r="B125" s="302"/>
      <c r="C125" s="303"/>
      <c r="D125" s="304"/>
      <c r="E125" s="305"/>
      <c r="F125" s="304"/>
      <c r="G125" s="305"/>
      <c r="H125" s="304"/>
      <c r="I125" s="306"/>
      <c r="J125" s="307"/>
      <c r="K125" s="306"/>
      <c r="L125" s="307"/>
      <c r="M125" s="308"/>
      <c r="N125" s="309"/>
      <c r="O125" s="308"/>
      <c r="P125" s="309"/>
      <c r="Q125" s="310"/>
      <c r="R125" s="311"/>
      <c r="S125" s="310"/>
      <c r="T125" s="312"/>
      <c r="U125" s="313"/>
      <c r="V125" s="14"/>
    </row>
    <row r="126" spans="1:22" ht="7.5" customHeight="1" hidden="1">
      <c r="A126" s="26"/>
      <c r="B126" s="320"/>
      <c r="C126" s="315"/>
      <c r="D126" s="316"/>
      <c r="E126" s="317"/>
      <c r="F126" s="316"/>
      <c r="G126" s="317"/>
      <c r="H126" s="316"/>
      <c r="I126" s="317"/>
      <c r="J126" s="316"/>
      <c r="K126" s="317"/>
      <c r="L126" s="316"/>
      <c r="M126" s="317"/>
      <c r="N126" s="316"/>
      <c r="O126" s="317"/>
      <c r="P126" s="316"/>
      <c r="Q126" s="317"/>
      <c r="R126" s="316"/>
      <c r="S126" s="317"/>
      <c r="T126" s="318"/>
      <c r="U126" s="319"/>
      <c r="V126" s="14"/>
    </row>
    <row r="127" spans="1:22" ht="21.75" customHeight="1" hidden="1">
      <c r="A127" s="26"/>
      <c r="B127" s="302"/>
      <c r="C127" s="303"/>
      <c r="D127" s="304"/>
      <c r="E127" s="305"/>
      <c r="F127" s="304"/>
      <c r="G127" s="305"/>
      <c r="H127" s="304"/>
      <c r="I127" s="306"/>
      <c r="J127" s="307"/>
      <c r="K127" s="306"/>
      <c r="L127" s="307"/>
      <c r="M127" s="308"/>
      <c r="N127" s="309"/>
      <c r="O127" s="308"/>
      <c r="P127" s="309"/>
      <c r="Q127" s="310"/>
      <c r="R127" s="311"/>
      <c r="S127" s="310"/>
      <c r="T127" s="312"/>
      <c r="U127" s="313"/>
      <c r="V127" s="14"/>
    </row>
    <row r="128" spans="1:22" ht="7.5" customHeight="1" hidden="1">
      <c r="A128" s="26"/>
      <c r="B128" s="321"/>
      <c r="C128" s="322"/>
      <c r="D128" s="323"/>
      <c r="E128" s="324"/>
      <c r="F128" s="323"/>
      <c r="G128" s="324"/>
      <c r="H128" s="323"/>
      <c r="I128" s="324"/>
      <c r="J128" s="323"/>
      <c r="K128" s="324"/>
      <c r="L128" s="323"/>
      <c r="M128" s="324"/>
      <c r="N128" s="323"/>
      <c r="O128" s="324"/>
      <c r="P128" s="323"/>
      <c r="Q128" s="324"/>
      <c r="R128" s="323"/>
      <c r="S128" s="324"/>
      <c r="T128" s="325"/>
      <c r="U128" s="326"/>
      <c r="V128" s="14"/>
    </row>
    <row r="129" spans="1:22" ht="21.75" customHeight="1" hidden="1">
      <c r="A129" s="26"/>
      <c r="B129" s="302"/>
      <c r="C129" s="304"/>
      <c r="D129" s="305"/>
      <c r="E129" s="304"/>
      <c r="F129" s="305"/>
      <c r="G129" s="304"/>
      <c r="H129" s="305"/>
      <c r="I129" s="307"/>
      <c r="J129" s="306"/>
      <c r="K129" s="307"/>
      <c r="L129" s="306"/>
      <c r="M129" s="309"/>
      <c r="N129" s="308"/>
      <c r="O129" s="309"/>
      <c r="P129" s="308"/>
      <c r="Q129" s="311"/>
      <c r="R129" s="310"/>
      <c r="S129" s="311"/>
      <c r="T129" s="327"/>
      <c r="U129" s="312"/>
      <c r="V129" s="14"/>
    </row>
    <row r="130" spans="1:22" ht="9" customHeight="1" hidden="1">
      <c r="A130" s="26"/>
      <c r="B130" s="328"/>
      <c r="C130" s="329"/>
      <c r="D130" s="330"/>
      <c r="E130" s="329"/>
      <c r="F130" s="330"/>
      <c r="G130" s="329"/>
      <c r="H130" s="330"/>
      <c r="I130" s="329"/>
      <c r="J130" s="330"/>
      <c r="K130" s="329"/>
      <c r="L130" s="330"/>
      <c r="M130" s="329"/>
      <c r="N130" s="330"/>
      <c r="O130" s="329"/>
      <c r="P130" s="330"/>
      <c r="Q130" s="329"/>
      <c r="R130" s="330"/>
      <c r="S130" s="329"/>
      <c r="T130" s="331"/>
      <c r="U130" s="332"/>
      <c r="V130" s="14"/>
    </row>
    <row r="131" spans="1:22" ht="18.75" customHeight="1" hidden="1">
      <c r="A131" s="26"/>
      <c r="B131" s="333"/>
      <c r="C131" s="330"/>
      <c r="D131" s="330"/>
      <c r="E131" s="330"/>
      <c r="F131" s="330"/>
      <c r="G131" s="334" t="s">
        <v>29</v>
      </c>
      <c r="H131" s="335" t="s">
        <v>28</v>
      </c>
      <c r="I131" s="336" t="s">
        <v>27</v>
      </c>
      <c r="J131" s="335" t="s">
        <v>26</v>
      </c>
      <c r="K131" s="336" t="s">
        <v>25</v>
      </c>
      <c r="L131" s="335" t="s">
        <v>23</v>
      </c>
      <c r="M131" s="336" t="s">
        <v>42</v>
      </c>
      <c r="N131" s="335" t="s">
        <v>43</v>
      </c>
      <c r="O131" s="336" t="s">
        <v>48</v>
      </c>
      <c r="P131" s="335" t="s">
        <v>45</v>
      </c>
      <c r="Q131" s="336" t="s">
        <v>49</v>
      </c>
      <c r="R131" s="335" t="s">
        <v>50</v>
      </c>
      <c r="S131" s="337"/>
      <c r="T131" s="331"/>
      <c r="U131" s="338"/>
      <c r="V131" s="14"/>
    </row>
    <row r="132" spans="1:22" ht="15.75" hidden="1" thickBot="1">
      <c r="A132" s="26"/>
      <c r="B132" s="339" t="s">
        <v>51</v>
      </c>
      <c r="C132" s="339"/>
      <c r="D132" s="339"/>
      <c r="E132" s="339"/>
      <c r="F132" s="339"/>
      <c r="G132" s="340">
        <f>SUM(C107:H107)</f>
        <v>50536</v>
      </c>
      <c r="H132" s="341">
        <f>SUM(C109:H109)</f>
        <v>46234</v>
      </c>
      <c r="I132" s="342">
        <f>SUM(C111:H111)</f>
        <v>2859</v>
      </c>
      <c r="J132" s="341">
        <f>SUM(C113:H113)</f>
        <v>227</v>
      </c>
      <c r="K132" s="342">
        <f>SUM(C115:H115)</f>
        <v>224</v>
      </c>
      <c r="L132" s="341">
        <f>SUM(C117:H117)</f>
        <v>64</v>
      </c>
      <c r="M132" s="342">
        <f>SUM(C119:H119)</f>
        <v>3576</v>
      </c>
      <c r="N132" s="341">
        <f>SUM(C121:H121)</f>
        <v>532</v>
      </c>
      <c r="O132" s="342">
        <f>SUM(C123:H123)</f>
        <v>0</v>
      </c>
      <c r="P132" s="341">
        <f>SUM(C125:H125)</f>
        <v>0</v>
      </c>
      <c r="Q132" s="342">
        <f>SUM(C127:H127)</f>
        <v>0</v>
      </c>
      <c r="R132" s="341">
        <f>SUM(C129:H129)</f>
        <v>0</v>
      </c>
      <c r="S132" s="343"/>
      <c r="T132" s="344"/>
      <c r="U132" s="345"/>
      <c r="V132" s="14"/>
    </row>
    <row r="133" spans="1:22" ht="15.75" customHeight="1" hidden="1">
      <c r="A133" s="13"/>
      <c r="B133" s="346" t="s">
        <v>52</v>
      </c>
      <c r="C133" s="347"/>
      <c r="D133" s="347"/>
      <c r="E133" s="347"/>
      <c r="F133" s="347"/>
      <c r="G133" s="348">
        <f>SUM(I107:L107)</f>
        <v>39371</v>
      </c>
      <c r="H133" s="349">
        <f>SUM(I109:L109)</f>
        <v>967</v>
      </c>
      <c r="I133" s="350">
        <f>SUM(I111:L111)</f>
        <v>2392</v>
      </c>
      <c r="J133" s="349">
        <f>SUM(I113:L113)</f>
        <v>28</v>
      </c>
      <c r="K133" s="350">
        <f>SUM(I115:L115)</f>
        <v>91</v>
      </c>
      <c r="L133" s="349">
        <f>SUM(I117:L117)</f>
        <v>9</v>
      </c>
      <c r="M133" s="350">
        <f>SUM(I119:L119)</f>
        <v>1780</v>
      </c>
      <c r="N133" s="349">
        <f>SUM(I121:L121)</f>
        <v>243</v>
      </c>
      <c r="O133" s="350">
        <f>SUM(I123:L123)</f>
        <v>0</v>
      </c>
      <c r="P133" s="349">
        <f>SUM(I125:L125)</f>
        <v>0</v>
      </c>
      <c r="Q133" s="350">
        <f>SUM(I127:L127)</f>
        <v>0</v>
      </c>
      <c r="R133" s="349">
        <f>SUM(I129:L129)</f>
        <v>0</v>
      </c>
      <c r="S133" s="351"/>
      <c r="T133" s="352"/>
      <c r="U133" s="352"/>
      <c r="V133" s="2"/>
    </row>
    <row r="134" spans="1:22" ht="16.5" customHeight="1" hidden="1">
      <c r="A134" s="353"/>
      <c r="B134" s="354" t="s">
        <v>53</v>
      </c>
      <c r="C134" s="355"/>
      <c r="D134" s="355"/>
      <c r="E134" s="355"/>
      <c r="F134" s="355"/>
      <c r="G134" s="356">
        <f>SUM(M107:P107)</f>
        <v>31065</v>
      </c>
      <c r="H134" s="357">
        <f>SUM(M109:P109)</f>
        <v>1086</v>
      </c>
      <c r="I134" s="358">
        <f>SUM(M111:P111)</f>
        <v>1827</v>
      </c>
      <c r="J134" s="357">
        <f>SUM(M113:P113)</f>
        <v>5</v>
      </c>
      <c r="K134" s="358">
        <f>SUM(M115:P115)</f>
        <v>121</v>
      </c>
      <c r="L134" s="357">
        <f>SUM(M117:P117)</f>
        <v>5</v>
      </c>
      <c r="M134" s="358">
        <f>SUM(M119:P119)</f>
        <v>1621</v>
      </c>
      <c r="N134" s="357">
        <f>SUM(M121:P121)</f>
        <v>210</v>
      </c>
      <c r="O134" s="358">
        <f>SUM(M123:P123)</f>
        <v>0</v>
      </c>
      <c r="P134" s="357">
        <f>SUM(M125:P125)</f>
        <v>0</v>
      </c>
      <c r="Q134" s="358">
        <f>SUM(M127:P127)</f>
        <v>0</v>
      </c>
      <c r="R134" s="357">
        <f>SUM(M129:P129)</f>
        <v>0</v>
      </c>
      <c r="S134" s="351"/>
      <c r="V134" s="359"/>
    </row>
    <row r="135" spans="1:22" ht="16.5" customHeight="1" hidden="1">
      <c r="A135" s="360"/>
      <c r="B135" s="361" t="s">
        <v>54</v>
      </c>
      <c r="C135" s="362"/>
      <c r="D135" s="362"/>
      <c r="E135" s="362"/>
      <c r="F135" s="362"/>
      <c r="G135" s="363">
        <f>SUM(Q107:S107)</f>
        <v>30099</v>
      </c>
      <c r="H135" s="364">
        <f>SUM(Q109:S109)</f>
        <v>1528</v>
      </c>
      <c r="I135" s="365">
        <f>SUM(Q111:S111)</f>
        <v>2776</v>
      </c>
      <c r="J135" s="364">
        <f>SUM(Q113:S113)</f>
        <v>9</v>
      </c>
      <c r="K135" s="365">
        <f>SUM(Q115:S115)</f>
        <v>132</v>
      </c>
      <c r="L135" s="364">
        <f>SUM(Q117:S117)</f>
        <v>31</v>
      </c>
      <c r="M135" s="365">
        <f>SUM(Q119,R119,S119)</f>
        <v>2415</v>
      </c>
      <c r="N135" s="364">
        <f>SUM(Q121:S121)</f>
        <v>287</v>
      </c>
      <c r="O135" s="365">
        <f>SUM(Q123:S123)</f>
        <v>0</v>
      </c>
      <c r="P135" s="364">
        <f>SUM(Q125:S125)</f>
        <v>0</v>
      </c>
      <c r="Q135" s="365">
        <f>SUM(Q127:S127)</f>
        <v>0</v>
      </c>
      <c r="R135" s="364">
        <f>SUM(Q129:S129)</f>
        <v>0</v>
      </c>
      <c r="S135" s="366"/>
      <c r="V135" s="360"/>
    </row>
    <row r="136" spans="1:22" ht="18.75" customHeight="1" thickBot="1">
      <c r="A136" s="367"/>
      <c r="B136" s="368"/>
      <c r="C136" s="369" t="s">
        <v>55</v>
      </c>
      <c r="D136" s="369"/>
      <c r="E136" s="369"/>
      <c r="F136" s="369"/>
      <c r="G136" s="370"/>
      <c r="H136" s="370"/>
      <c r="I136" s="370"/>
      <c r="J136" s="370"/>
      <c r="K136" s="370"/>
      <c r="L136" s="371"/>
      <c r="M136" s="371"/>
      <c r="N136" s="371"/>
      <c r="O136" s="371"/>
      <c r="P136" s="371"/>
      <c r="Q136" s="371"/>
      <c r="R136" s="371"/>
      <c r="S136" s="372"/>
      <c r="V136" s="367"/>
    </row>
    <row r="137" spans="1:22" ht="15" thickBot="1">
      <c r="A137" s="26"/>
      <c r="B137" s="333"/>
      <c r="C137" s="330"/>
      <c r="D137" s="330"/>
      <c r="E137" s="330"/>
      <c r="F137" s="330"/>
      <c r="G137" s="334" t="s">
        <v>10</v>
      </c>
      <c r="H137" s="335" t="s">
        <v>9</v>
      </c>
      <c r="I137" s="336" t="s">
        <v>57</v>
      </c>
      <c r="J137" s="335" t="s">
        <v>7</v>
      </c>
      <c r="K137" s="336" t="s">
        <v>60</v>
      </c>
      <c r="L137" s="335" t="s">
        <v>61</v>
      </c>
      <c r="M137" s="336" t="s">
        <v>62</v>
      </c>
      <c r="N137" s="335" t="s">
        <v>63</v>
      </c>
      <c r="O137" s="336"/>
      <c r="P137" s="335"/>
      <c r="Q137" s="336"/>
      <c r="R137" s="335"/>
      <c r="S137" s="337"/>
      <c r="T137" s="331"/>
      <c r="U137" s="338"/>
      <c r="V137" s="14"/>
    </row>
    <row r="138" spans="1:22" ht="15.75" thickBot="1">
      <c r="A138" s="26"/>
      <c r="B138" s="339" t="s">
        <v>51</v>
      </c>
      <c r="C138" s="339"/>
      <c r="D138" s="339"/>
      <c r="E138" s="339"/>
      <c r="F138" s="339"/>
      <c r="G138" s="340">
        <f>SUM(C107:H107)</f>
        <v>50536</v>
      </c>
      <c r="H138" s="341">
        <f>SUM(C109:H109)</f>
        <v>46234</v>
      </c>
      <c r="I138" s="342">
        <f>SUM(C111:H111)</f>
        <v>2859</v>
      </c>
      <c r="J138" s="341">
        <f>SUM(C113:H113)</f>
        <v>227</v>
      </c>
      <c r="K138" s="342">
        <f>SUM(C115:H115)</f>
        <v>224</v>
      </c>
      <c r="L138" s="341">
        <f>SUM(C117:H117)</f>
        <v>64</v>
      </c>
      <c r="M138" s="342">
        <f>SUM(C119:H119)</f>
        <v>3576</v>
      </c>
      <c r="N138" s="341">
        <f>SUM(C121:H121)</f>
        <v>532</v>
      </c>
      <c r="O138" s="342"/>
      <c r="P138" s="341"/>
      <c r="Q138" s="342"/>
      <c r="R138" s="341"/>
      <c r="S138" s="343"/>
      <c r="T138" s="344"/>
      <c r="U138" s="345"/>
      <c r="V138" s="14"/>
    </row>
    <row r="139" spans="1:22" ht="15.75" thickBot="1">
      <c r="A139" s="13"/>
      <c r="B139" s="346" t="s">
        <v>52</v>
      </c>
      <c r="C139" s="347"/>
      <c r="D139" s="347"/>
      <c r="E139" s="347"/>
      <c r="F139" s="347"/>
      <c r="G139" s="348">
        <f>SUM(I107:L107)</f>
        <v>39371</v>
      </c>
      <c r="H139" s="349">
        <f>SUM(I109:L109)</f>
        <v>967</v>
      </c>
      <c r="I139" s="350">
        <f>SUM(I111:L111)</f>
        <v>2392</v>
      </c>
      <c r="J139" s="349">
        <f>SUM(I113:L113)</f>
        <v>28</v>
      </c>
      <c r="K139" s="350">
        <f>SUM(I115:L115)</f>
        <v>91</v>
      </c>
      <c r="L139" s="349">
        <f>SUM(I117:L117)</f>
        <v>9</v>
      </c>
      <c r="M139" s="350">
        <f>SUM(I119:L119)</f>
        <v>1780</v>
      </c>
      <c r="N139" s="349">
        <f>SUM(I121:L121)</f>
        <v>243</v>
      </c>
      <c r="O139" s="350"/>
      <c r="P139" s="349"/>
      <c r="Q139" s="350"/>
      <c r="R139" s="349"/>
      <c r="S139" s="351"/>
      <c r="T139" s="352"/>
      <c r="U139" s="352"/>
      <c r="V139" s="2"/>
    </row>
    <row r="140" spans="1:22" ht="15.75" thickBot="1">
      <c r="A140" s="353"/>
      <c r="B140" s="354" t="s">
        <v>53</v>
      </c>
      <c r="C140" s="355"/>
      <c r="D140" s="355"/>
      <c r="E140" s="355"/>
      <c r="F140" s="355"/>
      <c r="G140" s="356">
        <f>SUM(M107:P107)</f>
        <v>31065</v>
      </c>
      <c r="H140" s="357">
        <f>SUM(M109:P109)</f>
        <v>1086</v>
      </c>
      <c r="I140" s="358">
        <f>SUM(M111:P111)</f>
        <v>1827</v>
      </c>
      <c r="J140" s="357">
        <f>SUM(M113:P113)</f>
        <v>5</v>
      </c>
      <c r="K140" s="358">
        <f>SUM(M115:P115)</f>
        <v>121</v>
      </c>
      <c r="L140" s="357">
        <f>SUM(M117:P117)</f>
        <v>5</v>
      </c>
      <c r="M140" s="358">
        <f>SUM(M119:P119)</f>
        <v>1621</v>
      </c>
      <c r="N140" s="357">
        <f>SUM(M121:P121)</f>
        <v>210</v>
      </c>
      <c r="O140" s="358"/>
      <c r="P140" s="357"/>
      <c r="Q140" s="358"/>
      <c r="R140" s="357"/>
      <c r="S140" s="351"/>
      <c r="V140" s="359"/>
    </row>
    <row r="141" spans="1:22" ht="18.75" thickBot="1">
      <c r="A141" s="360"/>
      <c r="B141" s="361" t="s">
        <v>54</v>
      </c>
      <c r="C141" s="362"/>
      <c r="D141" s="362"/>
      <c r="E141" s="362"/>
      <c r="F141" s="362"/>
      <c r="G141" s="363">
        <f>SUM(Q107:S107)</f>
        <v>30099</v>
      </c>
      <c r="H141" s="364">
        <f>SUM(Q109:S109)</f>
        <v>1528</v>
      </c>
      <c r="I141" s="365">
        <f>SUM(Q111:S111)</f>
        <v>2776</v>
      </c>
      <c r="J141" s="364">
        <f>SUM(Q113:S113)</f>
        <v>9</v>
      </c>
      <c r="K141" s="365">
        <f>SUM(Q115:S115)</f>
        <v>132</v>
      </c>
      <c r="L141" s="364">
        <f>SUM(Q117:S117)</f>
        <v>31</v>
      </c>
      <c r="M141" s="365">
        <f>SUM(Q119:S119)</f>
        <v>2415</v>
      </c>
      <c r="N141" s="364">
        <f>SUM(Q121:S121)</f>
        <v>287</v>
      </c>
      <c r="O141" s="365"/>
      <c r="P141" s="364"/>
      <c r="Q141" s="365"/>
      <c r="R141" s="364"/>
      <c r="S141" s="366"/>
      <c r="V141" s="360"/>
    </row>
    <row r="142" spans="1:22" ht="18.75" thickBot="1">
      <c r="A142" s="367"/>
      <c r="B142" s="368"/>
      <c r="C142" s="369"/>
      <c r="D142" s="369"/>
      <c r="E142" s="369"/>
      <c r="F142" s="369"/>
      <c r="G142" s="370"/>
      <c r="H142" s="370"/>
      <c r="I142" s="370"/>
      <c r="J142" s="370"/>
      <c r="K142" s="370"/>
      <c r="L142" s="371"/>
      <c r="M142" s="371"/>
      <c r="N142" s="371"/>
      <c r="O142" s="371"/>
      <c r="P142" s="371"/>
      <c r="Q142" s="371"/>
      <c r="R142" s="371"/>
      <c r="S142" s="372"/>
      <c r="V142" s="367"/>
    </row>
    <row r="146" ht="3" customHeight="1" thickBot="1"/>
    <row r="147" spans="1:22" ht="25.5" customHeight="1" thickBot="1">
      <c r="A147" s="267"/>
      <c r="B147" s="268" t="s">
        <v>65</v>
      </c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16"/>
      <c r="U147" s="16"/>
      <c r="V147" s="261"/>
    </row>
    <row r="148" spans="1:22" ht="34.5" customHeight="1" thickBot="1">
      <c r="A148" s="26">
        <v>0</v>
      </c>
      <c r="B148" s="270" t="s">
        <v>35</v>
      </c>
      <c r="C148" s="1"/>
      <c r="D148" s="271"/>
      <c r="E148" s="1"/>
      <c r="F148" s="1"/>
      <c r="G148" s="1"/>
      <c r="H148" s="1"/>
      <c r="I148" s="1"/>
      <c r="J148" s="373" t="s">
        <v>26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4"/>
    </row>
    <row r="149" spans="1:22" ht="13.5" hidden="1" thickBot="1">
      <c r="A149" s="26"/>
      <c r="B149" s="27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4"/>
    </row>
    <row r="150" spans="1:22" ht="13.5" hidden="1" thickBot="1">
      <c r="A150" s="26"/>
      <c r="B150" s="27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4"/>
    </row>
    <row r="151" spans="1:22" ht="27.75" customHeight="1" thickBot="1">
      <c r="A151" s="26"/>
      <c r="B151" s="273" t="s">
        <v>36</v>
      </c>
      <c r="C151" s="274"/>
      <c r="D151" s="275" t="s">
        <v>37</v>
      </c>
      <c r="E151" s="274"/>
      <c r="F151" s="274"/>
      <c r="G151" s="274"/>
      <c r="H151" s="276"/>
      <c r="I151" s="277" t="s">
        <v>38</v>
      </c>
      <c r="J151" s="278"/>
      <c r="K151" s="278"/>
      <c r="L151" s="279"/>
      <c r="M151" s="280" t="s">
        <v>39</v>
      </c>
      <c r="N151" s="281"/>
      <c r="O151" s="281"/>
      <c r="P151" s="282"/>
      <c r="Q151" s="283"/>
      <c r="R151" s="284" t="s">
        <v>40</v>
      </c>
      <c r="S151" s="285"/>
      <c r="T151" s="1"/>
      <c r="U151" s="1"/>
      <c r="V151" s="14"/>
    </row>
    <row r="152" spans="1:22" ht="51" customHeight="1" thickBot="1">
      <c r="A152" s="26"/>
      <c r="B152" s="1"/>
      <c r="C152" s="286"/>
      <c r="D152" s="4"/>
      <c r="E152" s="4"/>
      <c r="F152" s="4"/>
      <c r="G152" s="4"/>
      <c r="H152" s="3"/>
      <c r="I152" s="286"/>
      <c r="J152" s="4"/>
      <c r="K152" s="4"/>
      <c r="L152" s="3"/>
      <c r="M152" s="286"/>
      <c r="N152" s="4"/>
      <c r="O152" s="4"/>
      <c r="P152" s="3"/>
      <c r="Q152" s="1"/>
      <c r="R152" s="1"/>
      <c r="S152" s="1"/>
      <c r="T152" s="1"/>
      <c r="U152" s="1"/>
      <c r="V152" s="14"/>
    </row>
    <row r="153" spans="1:22" ht="20.25" customHeight="1" thickBot="1">
      <c r="A153" s="287"/>
      <c r="B153" s="288" t="s">
        <v>41</v>
      </c>
      <c r="C153" s="289">
        <v>53111</v>
      </c>
      <c r="D153" s="290">
        <v>53113</v>
      </c>
      <c r="E153" s="291">
        <v>53115</v>
      </c>
      <c r="F153" s="292">
        <v>53117</v>
      </c>
      <c r="G153" s="291">
        <v>53119</v>
      </c>
      <c r="H153" s="290">
        <v>53121</v>
      </c>
      <c r="I153" s="291">
        <v>53123</v>
      </c>
      <c r="J153" s="290">
        <v>53125</v>
      </c>
      <c r="K153" s="291">
        <v>53127</v>
      </c>
      <c r="L153" s="290">
        <v>53129</v>
      </c>
      <c r="M153" s="291">
        <v>53173</v>
      </c>
      <c r="N153" s="290">
        <v>53175</v>
      </c>
      <c r="O153" s="291">
        <v>53177</v>
      </c>
      <c r="P153" s="290">
        <v>53179</v>
      </c>
      <c r="Q153" s="291">
        <v>53225</v>
      </c>
      <c r="R153" s="290">
        <v>53227</v>
      </c>
      <c r="S153" s="291">
        <v>53229</v>
      </c>
      <c r="T153" s="293"/>
      <c r="U153" s="294"/>
      <c r="V153" s="295"/>
    </row>
    <row r="154" spans="1:22" ht="9" customHeight="1" thickBot="1">
      <c r="A154" s="26"/>
      <c r="B154" s="296"/>
      <c r="C154" s="297"/>
      <c r="D154" s="298"/>
      <c r="E154" s="299"/>
      <c r="F154" s="298"/>
      <c r="G154" s="299"/>
      <c r="H154" s="298"/>
      <c r="I154" s="299"/>
      <c r="J154" s="298"/>
      <c r="K154" s="299"/>
      <c r="L154" s="298"/>
      <c r="M154" s="299"/>
      <c r="N154" s="298"/>
      <c r="O154" s="299"/>
      <c r="P154" s="298"/>
      <c r="Q154" s="299"/>
      <c r="R154" s="298"/>
      <c r="S154" s="299"/>
      <c r="T154" s="300"/>
      <c r="U154" s="301"/>
      <c r="V154" s="14"/>
    </row>
    <row r="155" spans="1:22" ht="27" customHeight="1">
      <c r="A155" s="26"/>
      <c r="B155" s="374" t="s">
        <v>10</v>
      </c>
      <c r="C155" s="375">
        <v>6779</v>
      </c>
      <c r="D155" s="376">
        <v>13617</v>
      </c>
      <c r="E155" s="377">
        <v>7143</v>
      </c>
      <c r="F155" s="376">
        <v>8856</v>
      </c>
      <c r="G155" s="377">
        <v>8164</v>
      </c>
      <c r="H155" s="376">
        <v>6061</v>
      </c>
      <c r="I155" s="378">
        <v>9992</v>
      </c>
      <c r="J155" s="379">
        <v>7487</v>
      </c>
      <c r="K155" s="378">
        <v>15736</v>
      </c>
      <c r="L155" s="379">
        <v>6159</v>
      </c>
      <c r="M155" s="380">
        <v>5174</v>
      </c>
      <c r="N155" s="381">
        <v>8934</v>
      </c>
      <c r="O155" s="380">
        <v>9589</v>
      </c>
      <c r="P155" s="381">
        <v>7383</v>
      </c>
      <c r="Q155" s="382">
        <v>9508</v>
      </c>
      <c r="R155" s="383">
        <v>8766</v>
      </c>
      <c r="S155" s="382">
        <v>11881</v>
      </c>
      <c r="T155" s="312"/>
      <c r="U155" s="313"/>
      <c r="V155" s="14"/>
    </row>
    <row r="156" spans="1:22" ht="6.75" customHeight="1" thickBot="1">
      <c r="A156" s="26"/>
      <c r="B156" s="314"/>
      <c r="C156" s="384"/>
      <c r="D156" s="385"/>
      <c r="E156" s="386"/>
      <c r="F156" s="385"/>
      <c r="G156" s="386"/>
      <c r="H156" s="385"/>
      <c r="I156" s="386"/>
      <c r="J156" s="385"/>
      <c r="K156" s="386"/>
      <c r="L156" s="385"/>
      <c r="M156" s="386"/>
      <c r="N156" s="385"/>
      <c r="O156" s="386"/>
      <c r="P156" s="385"/>
      <c r="Q156" s="386"/>
      <c r="R156" s="385"/>
      <c r="S156" s="386"/>
      <c r="T156" s="318"/>
      <c r="U156" s="319"/>
      <c r="V156" s="14"/>
    </row>
    <row r="157" spans="1:22" ht="27" customHeight="1">
      <c r="A157" s="26"/>
      <c r="B157" s="374" t="s">
        <v>9</v>
      </c>
      <c r="C157" s="375">
        <v>560</v>
      </c>
      <c r="D157" s="376">
        <v>42991</v>
      </c>
      <c r="E157" s="377">
        <v>208</v>
      </c>
      <c r="F157" s="376">
        <v>585</v>
      </c>
      <c r="G157" s="377">
        <v>685</v>
      </c>
      <c r="H157" s="376">
        <v>1416</v>
      </c>
      <c r="I157" s="378">
        <v>411</v>
      </c>
      <c r="J157" s="379">
        <v>128</v>
      </c>
      <c r="K157" s="378">
        <v>238</v>
      </c>
      <c r="L157" s="379">
        <v>185</v>
      </c>
      <c r="M157" s="380">
        <v>161</v>
      </c>
      <c r="N157" s="381">
        <v>380</v>
      </c>
      <c r="O157" s="380">
        <v>232</v>
      </c>
      <c r="P157" s="381">
        <v>292</v>
      </c>
      <c r="Q157" s="382">
        <v>338</v>
      </c>
      <c r="R157" s="383">
        <v>645</v>
      </c>
      <c r="S157" s="382">
        <v>553</v>
      </c>
      <c r="T157" s="312"/>
      <c r="U157" s="313"/>
      <c r="V157" s="14"/>
    </row>
    <row r="158" spans="1:22" ht="6.75" customHeight="1" thickBot="1">
      <c r="A158" s="26"/>
      <c r="B158" s="314"/>
      <c r="C158" s="384"/>
      <c r="D158" s="385"/>
      <c r="E158" s="386"/>
      <c r="F158" s="385"/>
      <c r="G158" s="386"/>
      <c r="H158" s="385"/>
      <c r="I158" s="386"/>
      <c r="J158" s="385"/>
      <c r="K158" s="386"/>
      <c r="L158" s="385"/>
      <c r="M158" s="386"/>
      <c r="N158" s="385"/>
      <c r="O158" s="386"/>
      <c r="P158" s="385"/>
      <c r="Q158" s="386"/>
      <c r="R158" s="385"/>
      <c r="S158" s="386"/>
      <c r="T158" s="318"/>
      <c r="U158" s="319"/>
      <c r="V158" s="14"/>
    </row>
    <row r="159" spans="1:22" ht="27" customHeight="1">
      <c r="A159" s="26"/>
      <c r="B159" s="374" t="s">
        <v>57</v>
      </c>
      <c r="C159" s="375">
        <v>504</v>
      </c>
      <c r="D159" s="376">
        <v>295</v>
      </c>
      <c r="E159" s="377">
        <v>511</v>
      </c>
      <c r="F159" s="376">
        <v>670</v>
      </c>
      <c r="G159" s="377">
        <v>453</v>
      </c>
      <c r="H159" s="376">
        <v>471</v>
      </c>
      <c r="I159" s="378">
        <v>823</v>
      </c>
      <c r="J159" s="379">
        <v>564</v>
      </c>
      <c r="K159" s="378">
        <v>505</v>
      </c>
      <c r="L159" s="379">
        <v>512</v>
      </c>
      <c r="M159" s="380">
        <v>344</v>
      </c>
      <c r="N159" s="381">
        <v>526</v>
      </c>
      <c r="O159" s="380">
        <v>505</v>
      </c>
      <c r="P159" s="381">
        <v>456</v>
      </c>
      <c r="Q159" s="382">
        <v>903</v>
      </c>
      <c r="R159" s="383">
        <v>802</v>
      </c>
      <c r="S159" s="382">
        <v>1092</v>
      </c>
      <c r="T159" s="312"/>
      <c r="U159" s="313"/>
      <c r="V159" s="14"/>
    </row>
    <row r="160" spans="1:22" ht="6.75" customHeight="1" thickBot="1">
      <c r="A160" s="26"/>
      <c r="B160" s="314"/>
      <c r="C160" s="384"/>
      <c r="D160" s="385"/>
      <c r="E160" s="386"/>
      <c r="F160" s="385"/>
      <c r="G160" s="386"/>
      <c r="H160" s="385"/>
      <c r="I160" s="386"/>
      <c r="J160" s="385"/>
      <c r="K160" s="386"/>
      <c r="L160" s="385"/>
      <c r="M160" s="386"/>
      <c r="N160" s="385"/>
      <c r="O160" s="386"/>
      <c r="P160" s="385"/>
      <c r="Q160" s="386"/>
      <c r="R160" s="385"/>
      <c r="S160" s="386"/>
      <c r="T160" s="318"/>
      <c r="U160" s="319"/>
      <c r="V160" s="14"/>
    </row>
    <row r="161" spans="1:22" ht="27" customHeight="1">
      <c r="A161" s="26"/>
      <c r="B161" s="374" t="s">
        <v>7</v>
      </c>
      <c r="C161" s="375">
        <v>208</v>
      </c>
      <c r="D161" s="376">
        <v>2</v>
      </c>
      <c r="E161" s="377">
        <v>0</v>
      </c>
      <c r="F161" s="376">
        <v>12</v>
      </c>
      <c r="G161" s="377">
        <v>0</v>
      </c>
      <c r="H161" s="376">
        <v>5</v>
      </c>
      <c r="I161" s="378">
        <v>20</v>
      </c>
      <c r="J161" s="379">
        <v>1</v>
      </c>
      <c r="K161" s="378">
        <v>3</v>
      </c>
      <c r="L161" s="379">
        <v>7</v>
      </c>
      <c r="M161" s="380">
        <v>1</v>
      </c>
      <c r="N161" s="381">
        <v>3</v>
      </c>
      <c r="O161" s="380">
        <v>1</v>
      </c>
      <c r="P161" s="381">
        <v>0</v>
      </c>
      <c r="Q161" s="382">
        <v>0</v>
      </c>
      <c r="R161" s="383">
        <v>1</v>
      </c>
      <c r="S161" s="382">
        <v>8</v>
      </c>
      <c r="T161" s="312"/>
      <c r="U161" s="313"/>
      <c r="V161" s="14"/>
    </row>
    <row r="162" spans="1:22" ht="6.75" customHeight="1" thickBot="1">
      <c r="A162" s="26"/>
      <c r="B162" s="314"/>
      <c r="C162" s="384"/>
      <c r="D162" s="385"/>
      <c r="E162" s="386"/>
      <c r="F162" s="385"/>
      <c r="G162" s="386"/>
      <c r="H162" s="385"/>
      <c r="I162" s="386"/>
      <c r="J162" s="385"/>
      <c r="K162" s="386"/>
      <c r="L162" s="385"/>
      <c r="M162" s="386"/>
      <c r="N162" s="385"/>
      <c r="O162" s="386"/>
      <c r="P162" s="385"/>
      <c r="Q162" s="386"/>
      <c r="R162" s="385"/>
      <c r="S162" s="386"/>
      <c r="T162" s="318"/>
      <c r="U162" s="319"/>
      <c r="V162" s="14"/>
    </row>
    <row r="163" spans="1:22" ht="27" customHeight="1">
      <c r="A163" s="26"/>
      <c r="B163" s="387" t="s">
        <v>6</v>
      </c>
      <c r="C163" s="375">
        <v>42</v>
      </c>
      <c r="D163" s="376">
        <v>38</v>
      </c>
      <c r="E163" s="377">
        <v>33</v>
      </c>
      <c r="F163" s="376">
        <v>38</v>
      </c>
      <c r="G163" s="377">
        <v>18</v>
      </c>
      <c r="H163" s="376">
        <v>58</v>
      </c>
      <c r="I163" s="378">
        <v>34</v>
      </c>
      <c r="J163" s="379">
        <v>21</v>
      </c>
      <c r="K163" s="378">
        <v>19</v>
      </c>
      <c r="L163" s="379">
        <v>16</v>
      </c>
      <c r="M163" s="380">
        <v>7</v>
      </c>
      <c r="N163" s="381">
        <v>26</v>
      </c>
      <c r="O163" s="380">
        <v>41</v>
      </c>
      <c r="P163" s="381">
        <v>47</v>
      </c>
      <c r="Q163" s="382">
        <v>40</v>
      </c>
      <c r="R163" s="383">
        <v>42</v>
      </c>
      <c r="S163" s="382">
        <v>52</v>
      </c>
      <c r="T163" s="312"/>
      <c r="U163" s="313"/>
      <c r="V163" s="14"/>
    </row>
    <row r="164" spans="1:22" ht="6.75" customHeight="1" thickBot="1">
      <c r="A164" s="26"/>
      <c r="B164" s="314"/>
      <c r="C164" s="384"/>
      <c r="D164" s="385"/>
      <c r="E164" s="386"/>
      <c r="F164" s="385"/>
      <c r="G164" s="386"/>
      <c r="H164" s="385"/>
      <c r="I164" s="386"/>
      <c r="J164" s="385"/>
      <c r="K164" s="386"/>
      <c r="L164" s="385"/>
      <c r="M164" s="386"/>
      <c r="N164" s="385"/>
      <c r="O164" s="386"/>
      <c r="P164" s="385"/>
      <c r="Q164" s="386"/>
      <c r="R164" s="385"/>
      <c r="S164" s="386"/>
      <c r="T164" s="318"/>
      <c r="U164" s="319"/>
      <c r="V164" s="14"/>
    </row>
    <row r="165" spans="1:22" ht="27" customHeight="1">
      <c r="A165" s="26"/>
      <c r="B165" s="387" t="s">
        <v>58</v>
      </c>
      <c r="C165" s="375">
        <v>25</v>
      </c>
      <c r="D165" s="376">
        <v>3</v>
      </c>
      <c r="E165" s="377">
        <v>1</v>
      </c>
      <c r="F165" s="376">
        <v>5</v>
      </c>
      <c r="G165" s="377">
        <v>7</v>
      </c>
      <c r="H165" s="376">
        <v>23</v>
      </c>
      <c r="I165" s="378">
        <v>5</v>
      </c>
      <c r="J165" s="379">
        <v>1</v>
      </c>
      <c r="K165" s="378">
        <v>2</v>
      </c>
      <c r="L165" s="379">
        <v>1</v>
      </c>
      <c r="M165" s="380">
        <v>1</v>
      </c>
      <c r="N165" s="381">
        <v>4</v>
      </c>
      <c r="O165" s="380">
        <v>0</v>
      </c>
      <c r="P165" s="381">
        <v>0</v>
      </c>
      <c r="Q165" s="382">
        <v>4</v>
      </c>
      <c r="R165" s="383">
        <v>22</v>
      </c>
      <c r="S165" s="382">
        <v>5</v>
      </c>
      <c r="T165" s="312"/>
      <c r="U165" s="313"/>
      <c r="V165" s="14"/>
    </row>
    <row r="166" spans="1:22" ht="6.75" customHeight="1" thickBot="1">
      <c r="A166" s="26"/>
      <c r="B166" s="320"/>
      <c r="C166" s="384"/>
      <c r="D166" s="385"/>
      <c r="E166" s="386"/>
      <c r="F166" s="385"/>
      <c r="G166" s="386"/>
      <c r="H166" s="385"/>
      <c r="I166" s="386"/>
      <c r="J166" s="385"/>
      <c r="K166" s="386"/>
      <c r="L166" s="385"/>
      <c r="M166" s="386"/>
      <c r="N166" s="385"/>
      <c r="O166" s="386"/>
      <c r="P166" s="385"/>
      <c r="Q166" s="386"/>
      <c r="R166" s="385"/>
      <c r="S166" s="386"/>
      <c r="T166" s="318"/>
      <c r="U166" s="319"/>
      <c r="V166" s="14"/>
    </row>
    <row r="167" spans="1:22" ht="27" customHeight="1">
      <c r="A167" s="26"/>
      <c r="B167" s="388" t="s">
        <v>4</v>
      </c>
      <c r="C167" s="375">
        <v>417</v>
      </c>
      <c r="D167" s="376">
        <v>1113</v>
      </c>
      <c r="E167" s="377">
        <v>358</v>
      </c>
      <c r="F167" s="376">
        <v>678</v>
      </c>
      <c r="G167" s="377">
        <v>460</v>
      </c>
      <c r="H167" s="376">
        <v>557</v>
      </c>
      <c r="I167" s="378">
        <v>677</v>
      </c>
      <c r="J167" s="379">
        <v>449</v>
      </c>
      <c r="K167" s="378">
        <v>353</v>
      </c>
      <c r="L167" s="379">
        <v>306</v>
      </c>
      <c r="M167" s="380">
        <v>239</v>
      </c>
      <c r="N167" s="381">
        <v>466</v>
      </c>
      <c r="O167" s="380">
        <v>445</v>
      </c>
      <c r="P167" s="381">
        <v>477</v>
      </c>
      <c r="Q167" s="382">
        <v>652</v>
      </c>
      <c r="R167" s="383">
        <v>845</v>
      </c>
      <c r="S167" s="382">
        <v>936</v>
      </c>
      <c r="T167" s="312"/>
      <c r="U167" s="313"/>
      <c r="V167" s="14"/>
    </row>
    <row r="168" spans="1:22" ht="6.75" customHeight="1" thickBot="1">
      <c r="A168" s="26"/>
      <c r="B168" s="320"/>
      <c r="C168" s="384"/>
      <c r="D168" s="385"/>
      <c r="E168" s="386"/>
      <c r="F168" s="385"/>
      <c r="G168" s="386"/>
      <c r="H168" s="385"/>
      <c r="I168" s="386"/>
      <c r="J168" s="385"/>
      <c r="K168" s="386"/>
      <c r="L168" s="385"/>
      <c r="M168" s="386"/>
      <c r="N168" s="385"/>
      <c r="O168" s="386"/>
      <c r="P168" s="385"/>
      <c r="Q168" s="386"/>
      <c r="R168" s="385"/>
      <c r="S168" s="386"/>
      <c r="T168" s="318"/>
      <c r="U168" s="319"/>
      <c r="V168" s="14"/>
    </row>
    <row r="169" spans="1:22" ht="27" customHeight="1">
      <c r="A169" s="26"/>
      <c r="B169" s="387" t="s">
        <v>59</v>
      </c>
      <c r="C169" s="375">
        <v>94</v>
      </c>
      <c r="D169" s="376">
        <v>71</v>
      </c>
      <c r="E169" s="377">
        <v>92</v>
      </c>
      <c r="F169" s="376">
        <v>88</v>
      </c>
      <c r="G169" s="377">
        <v>121</v>
      </c>
      <c r="H169" s="376">
        <v>75</v>
      </c>
      <c r="I169" s="378">
        <v>68</v>
      </c>
      <c r="J169" s="379">
        <v>51</v>
      </c>
      <c r="K169" s="378">
        <v>68</v>
      </c>
      <c r="L169" s="379">
        <v>54</v>
      </c>
      <c r="M169" s="380">
        <v>38</v>
      </c>
      <c r="N169" s="381">
        <v>61</v>
      </c>
      <c r="O169" s="380">
        <v>68</v>
      </c>
      <c r="P169" s="381">
        <v>41</v>
      </c>
      <c r="Q169" s="382">
        <v>92</v>
      </c>
      <c r="R169" s="383">
        <v>82</v>
      </c>
      <c r="S169" s="382">
        <v>112</v>
      </c>
      <c r="T169" s="312"/>
      <c r="U169" s="313"/>
      <c r="V169" s="14"/>
    </row>
    <row r="170" spans="1:22" ht="7.5" customHeight="1" thickBot="1">
      <c r="A170" s="26"/>
      <c r="B170" s="320"/>
      <c r="C170" s="315"/>
      <c r="D170" s="316"/>
      <c r="E170" s="317"/>
      <c r="F170" s="316"/>
      <c r="G170" s="317"/>
      <c r="H170" s="316"/>
      <c r="I170" s="317"/>
      <c r="J170" s="316"/>
      <c r="K170" s="317"/>
      <c r="L170" s="316"/>
      <c r="M170" s="317"/>
      <c r="N170" s="316"/>
      <c r="O170" s="317"/>
      <c r="P170" s="316"/>
      <c r="Q170" s="317"/>
      <c r="R170" s="316"/>
      <c r="S170" s="317"/>
      <c r="T170" s="318"/>
      <c r="U170" s="319"/>
      <c r="V170" s="14"/>
    </row>
    <row r="171" spans="1:22" ht="21.75" customHeight="1" hidden="1">
      <c r="A171" s="26"/>
      <c r="B171" s="302"/>
      <c r="C171" s="303"/>
      <c r="D171" s="304"/>
      <c r="E171" s="305"/>
      <c r="F171" s="304"/>
      <c r="G171" s="305"/>
      <c r="H171" s="304"/>
      <c r="I171" s="306"/>
      <c r="J171" s="307"/>
      <c r="K171" s="306"/>
      <c r="L171" s="307"/>
      <c r="M171" s="308"/>
      <c r="N171" s="309"/>
      <c r="O171" s="308"/>
      <c r="P171" s="309"/>
      <c r="Q171" s="310"/>
      <c r="R171" s="311"/>
      <c r="S171" s="310"/>
      <c r="T171" s="312"/>
      <c r="U171" s="313"/>
      <c r="V171" s="14"/>
    </row>
    <row r="172" spans="1:22" ht="6.75" customHeight="1" hidden="1">
      <c r="A172" s="26"/>
      <c r="B172" s="320"/>
      <c r="C172" s="315"/>
      <c r="D172" s="316"/>
      <c r="E172" s="317"/>
      <c r="F172" s="316"/>
      <c r="G172" s="317"/>
      <c r="H172" s="316"/>
      <c r="I172" s="317"/>
      <c r="J172" s="316"/>
      <c r="K172" s="317"/>
      <c r="L172" s="316"/>
      <c r="M172" s="317"/>
      <c r="N172" s="316"/>
      <c r="O172" s="317"/>
      <c r="P172" s="316"/>
      <c r="Q172" s="317"/>
      <c r="R172" s="316"/>
      <c r="S172" s="317"/>
      <c r="T172" s="318"/>
      <c r="U172" s="319"/>
      <c r="V172" s="14"/>
    </row>
    <row r="173" spans="1:22" ht="21.75" customHeight="1" hidden="1">
      <c r="A173" s="26"/>
      <c r="B173" s="302"/>
      <c r="C173" s="303"/>
      <c r="D173" s="304"/>
      <c r="E173" s="305"/>
      <c r="F173" s="304"/>
      <c r="G173" s="305"/>
      <c r="H173" s="304"/>
      <c r="I173" s="306"/>
      <c r="J173" s="307"/>
      <c r="K173" s="306"/>
      <c r="L173" s="307"/>
      <c r="M173" s="308"/>
      <c r="N173" s="309"/>
      <c r="O173" s="308"/>
      <c r="P173" s="309"/>
      <c r="Q173" s="310"/>
      <c r="R173" s="311"/>
      <c r="S173" s="310"/>
      <c r="T173" s="312"/>
      <c r="U173" s="313"/>
      <c r="V173" s="14"/>
    </row>
    <row r="174" spans="1:22" ht="7.5" customHeight="1" hidden="1">
      <c r="A174" s="26"/>
      <c r="B174" s="320"/>
      <c r="C174" s="315"/>
      <c r="D174" s="316"/>
      <c r="E174" s="317"/>
      <c r="F174" s="316"/>
      <c r="G174" s="317"/>
      <c r="H174" s="316"/>
      <c r="I174" s="317"/>
      <c r="J174" s="316"/>
      <c r="K174" s="317"/>
      <c r="L174" s="316"/>
      <c r="M174" s="317"/>
      <c r="N174" s="316"/>
      <c r="O174" s="317"/>
      <c r="P174" s="316"/>
      <c r="Q174" s="317"/>
      <c r="R174" s="316"/>
      <c r="S174" s="317"/>
      <c r="T174" s="318"/>
      <c r="U174" s="319"/>
      <c r="V174" s="14"/>
    </row>
    <row r="175" spans="1:22" ht="21.75" customHeight="1" hidden="1">
      <c r="A175" s="26"/>
      <c r="B175" s="302"/>
      <c r="C175" s="303"/>
      <c r="D175" s="304"/>
      <c r="E175" s="305"/>
      <c r="F175" s="304"/>
      <c r="G175" s="305"/>
      <c r="H175" s="304"/>
      <c r="I175" s="306"/>
      <c r="J175" s="307"/>
      <c r="K175" s="306"/>
      <c r="L175" s="307"/>
      <c r="M175" s="308"/>
      <c r="N175" s="309"/>
      <c r="O175" s="308"/>
      <c r="P175" s="309"/>
      <c r="Q175" s="310"/>
      <c r="R175" s="311"/>
      <c r="S175" s="310"/>
      <c r="T175" s="312"/>
      <c r="U175" s="313"/>
      <c r="V175" s="14"/>
    </row>
    <row r="176" spans="1:22" ht="7.5" customHeight="1" hidden="1">
      <c r="A176" s="26"/>
      <c r="B176" s="321"/>
      <c r="C176" s="322"/>
      <c r="D176" s="323"/>
      <c r="E176" s="324"/>
      <c r="F176" s="323"/>
      <c r="G176" s="324"/>
      <c r="H176" s="323"/>
      <c r="I176" s="324"/>
      <c r="J176" s="323"/>
      <c r="K176" s="324"/>
      <c r="L176" s="323"/>
      <c r="M176" s="324"/>
      <c r="N176" s="323"/>
      <c r="O176" s="324"/>
      <c r="P176" s="323"/>
      <c r="Q176" s="324"/>
      <c r="R176" s="323"/>
      <c r="S176" s="324"/>
      <c r="T176" s="325"/>
      <c r="U176" s="326"/>
      <c r="V176" s="14"/>
    </row>
    <row r="177" spans="1:22" ht="21.75" customHeight="1" hidden="1">
      <c r="A177" s="26"/>
      <c r="B177" s="302"/>
      <c r="C177" s="304"/>
      <c r="D177" s="305"/>
      <c r="E177" s="304"/>
      <c r="F177" s="305"/>
      <c r="G177" s="304"/>
      <c r="H177" s="305"/>
      <c r="I177" s="307"/>
      <c r="J177" s="306"/>
      <c r="K177" s="307"/>
      <c r="L177" s="306"/>
      <c r="M177" s="309"/>
      <c r="N177" s="308"/>
      <c r="O177" s="309"/>
      <c r="P177" s="308"/>
      <c r="Q177" s="311"/>
      <c r="R177" s="310"/>
      <c r="S177" s="311"/>
      <c r="T177" s="327"/>
      <c r="U177" s="312"/>
      <c r="V177" s="14"/>
    </row>
    <row r="178" spans="1:22" ht="9" customHeight="1" hidden="1">
      <c r="A178" s="26"/>
      <c r="B178" s="328"/>
      <c r="C178" s="329"/>
      <c r="D178" s="330"/>
      <c r="E178" s="329"/>
      <c r="F178" s="330"/>
      <c r="G178" s="329"/>
      <c r="H178" s="330"/>
      <c r="I178" s="329"/>
      <c r="J178" s="330"/>
      <c r="K178" s="329"/>
      <c r="L178" s="330"/>
      <c r="M178" s="329"/>
      <c r="N178" s="330"/>
      <c r="O178" s="329"/>
      <c r="P178" s="330"/>
      <c r="Q178" s="329"/>
      <c r="R178" s="330"/>
      <c r="S178" s="329"/>
      <c r="T178" s="331"/>
      <c r="U178" s="332"/>
      <c r="V178" s="14"/>
    </row>
    <row r="179" spans="1:22" ht="18.75" customHeight="1" hidden="1">
      <c r="A179" s="26"/>
      <c r="B179" s="333"/>
      <c r="C179" s="330"/>
      <c r="D179" s="330"/>
      <c r="E179" s="330"/>
      <c r="F179" s="330"/>
      <c r="G179" s="334" t="s">
        <v>29</v>
      </c>
      <c r="H179" s="335" t="s">
        <v>28</v>
      </c>
      <c r="I179" s="336" t="s">
        <v>27</v>
      </c>
      <c r="J179" s="335" t="s">
        <v>26</v>
      </c>
      <c r="K179" s="336" t="s">
        <v>25</v>
      </c>
      <c r="L179" s="335" t="s">
        <v>23</v>
      </c>
      <c r="M179" s="336" t="s">
        <v>42</v>
      </c>
      <c r="N179" s="335" t="s">
        <v>43</v>
      </c>
      <c r="O179" s="336" t="s">
        <v>48</v>
      </c>
      <c r="P179" s="335" t="s">
        <v>45</v>
      </c>
      <c r="Q179" s="336" t="s">
        <v>49</v>
      </c>
      <c r="R179" s="335" t="s">
        <v>50</v>
      </c>
      <c r="S179" s="337"/>
      <c r="T179" s="331"/>
      <c r="U179" s="338"/>
      <c r="V179" s="14"/>
    </row>
    <row r="180" spans="1:22" ht="15.75" hidden="1" thickBot="1">
      <c r="A180" s="26"/>
      <c r="B180" s="339" t="s">
        <v>51</v>
      </c>
      <c r="C180" s="339"/>
      <c r="D180" s="339"/>
      <c r="E180" s="339"/>
      <c r="F180" s="339"/>
      <c r="G180" s="340">
        <f>SUM(C155:H155)</f>
        <v>50620</v>
      </c>
      <c r="H180" s="341">
        <f>SUM(C157:H157)</f>
        <v>46445</v>
      </c>
      <c r="I180" s="342">
        <f>SUM(C159:H159)</f>
        <v>2904</v>
      </c>
      <c r="J180" s="341">
        <f>SUM(C161:H161)</f>
        <v>227</v>
      </c>
      <c r="K180" s="342">
        <f>SUM(C163:H163)</f>
        <v>227</v>
      </c>
      <c r="L180" s="341">
        <f>SUM(C165:H165)</f>
        <v>64</v>
      </c>
      <c r="M180" s="342">
        <f>SUM(C167:H167)</f>
        <v>3583</v>
      </c>
      <c r="N180" s="341">
        <f>SUM(C169:H169)</f>
        <v>541</v>
      </c>
      <c r="O180" s="342">
        <f>SUM(C171:H171)</f>
        <v>0</v>
      </c>
      <c r="P180" s="341">
        <f>SUM(C173:H173)</f>
        <v>0</v>
      </c>
      <c r="Q180" s="342">
        <f>SUM(C175:H175)</f>
        <v>0</v>
      </c>
      <c r="R180" s="341">
        <f>SUM(C177:H177)</f>
        <v>0</v>
      </c>
      <c r="S180" s="343"/>
      <c r="T180" s="344"/>
      <c r="U180" s="345"/>
      <c r="V180" s="14"/>
    </row>
    <row r="181" spans="1:22" ht="15.75" customHeight="1" hidden="1">
      <c r="A181" s="13"/>
      <c r="B181" s="346" t="s">
        <v>52</v>
      </c>
      <c r="C181" s="347"/>
      <c r="D181" s="347"/>
      <c r="E181" s="347"/>
      <c r="F181" s="347"/>
      <c r="G181" s="348">
        <f>SUM(I155:L155)</f>
        <v>39374</v>
      </c>
      <c r="H181" s="349">
        <f>SUM(I157:L157)</f>
        <v>962</v>
      </c>
      <c r="I181" s="350">
        <f>SUM(I159:L159)</f>
        <v>2404</v>
      </c>
      <c r="J181" s="349">
        <f>SUM(I161:L161)</f>
        <v>31</v>
      </c>
      <c r="K181" s="350">
        <f>SUM(I163:L163)</f>
        <v>90</v>
      </c>
      <c r="L181" s="349">
        <f>SUM(I165:L165)</f>
        <v>9</v>
      </c>
      <c r="M181" s="350">
        <f>SUM(I167:L167)</f>
        <v>1785</v>
      </c>
      <c r="N181" s="349">
        <f>SUM(I169:L169)</f>
        <v>241</v>
      </c>
      <c r="O181" s="350">
        <f>SUM(I171:L171)</f>
        <v>0</v>
      </c>
      <c r="P181" s="349">
        <f>SUM(I173:L173)</f>
        <v>0</v>
      </c>
      <c r="Q181" s="350">
        <f>SUM(I175:L175)</f>
        <v>0</v>
      </c>
      <c r="R181" s="349">
        <f>SUM(I177:L177)</f>
        <v>0</v>
      </c>
      <c r="S181" s="351"/>
      <c r="T181" s="352"/>
      <c r="U181" s="352"/>
      <c r="V181" s="2"/>
    </row>
    <row r="182" spans="1:22" ht="16.5" customHeight="1" hidden="1">
      <c r="A182" s="353"/>
      <c r="B182" s="354" t="s">
        <v>53</v>
      </c>
      <c r="C182" s="355"/>
      <c r="D182" s="355"/>
      <c r="E182" s="355"/>
      <c r="F182" s="355"/>
      <c r="G182" s="356">
        <f>SUM(M155:P155)</f>
        <v>31080</v>
      </c>
      <c r="H182" s="357">
        <f>SUM(M157:P157)</f>
        <v>1065</v>
      </c>
      <c r="I182" s="358">
        <f>SUM(M159:P159)</f>
        <v>1831</v>
      </c>
      <c r="J182" s="357">
        <f>SUM(M161:P161)</f>
        <v>5</v>
      </c>
      <c r="K182" s="358">
        <f>SUM(M163:P163)</f>
        <v>121</v>
      </c>
      <c r="L182" s="357">
        <f>SUM(M165:P165)</f>
        <v>5</v>
      </c>
      <c r="M182" s="358">
        <f>SUM(M167:P167)</f>
        <v>1627</v>
      </c>
      <c r="N182" s="357">
        <f>SUM(M169:P169)</f>
        <v>208</v>
      </c>
      <c r="O182" s="358">
        <f>SUM(M171:P171)</f>
        <v>0</v>
      </c>
      <c r="P182" s="357">
        <f>SUM(M173:P173)</f>
        <v>0</v>
      </c>
      <c r="Q182" s="358">
        <f>SUM(M175:P175)</f>
        <v>0</v>
      </c>
      <c r="R182" s="357">
        <f>SUM(M177:P177)</f>
        <v>0</v>
      </c>
      <c r="S182" s="351"/>
      <c r="V182" s="359"/>
    </row>
    <row r="183" spans="1:22" ht="16.5" customHeight="1" hidden="1">
      <c r="A183" s="360"/>
      <c r="B183" s="361" t="s">
        <v>54</v>
      </c>
      <c r="C183" s="362"/>
      <c r="D183" s="362"/>
      <c r="E183" s="362"/>
      <c r="F183" s="362"/>
      <c r="G183" s="363">
        <f>SUM(Q155:S155)</f>
        <v>30155</v>
      </c>
      <c r="H183" s="364">
        <f>SUM(Q157:S157)</f>
        <v>1536</v>
      </c>
      <c r="I183" s="365">
        <f>SUM(Q159:S159)</f>
        <v>2797</v>
      </c>
      <c r="J183" s="364">
        <f>SUM(Q161:S161)</f>
        <v>9</v>
      </c>
      <c r="K183" s="365">
        <f>SUM(Q163:S163)</f>
        <v>134</v>
      </c>
      <c r="L183" s="364">
        <f>SUM(Q165:S165)</f>
        <v>31</v>
      </c>
      <c r="M183" s="365">
        <f>SUM(Q167,R167,S167)</f>
        <v>2433</v>
      </c>
      <c r="N183" s="364">
        <f>SUM(Q169:S169)</f>
        <v>286</v>
      </c>
      <c r="O183" s="365">
        <f>SUM(Q171:S171)</f>
        <v>0</v>
      </c>
      <c r="P183" s="364">
        <f>SUM(Q173:S173)</f>
        <v>0</v>
      </c>
      <c r="Q183" s="365">
        <f>SUM(Q175:S175)</f>
        <v>0</v>
      </c>
      <c r="R183" s="364">
        <f>SUM(Q177:S177)</f>
        <v>0</v>
      </c>
      <c r="S183" s="366"/>
      <c r="V183" s="360"/>
    </row>
    <row r="184" spans="1:22" ht="18.75" customHeight="1" thickBot="1">
      <c r="A184" s="367"/>
      <c r="B184" s="368"/>
      <c r="C184" s="369" t="s">
        <v>55</v>
      </c>
      <c r="D184" s="369"/>
      <c r="E184" s="369"/>
      <c r="F184" s="369"/>
      <c r="G184" s="370"/>
      <c r="H184" s="370"/>
      <c r="I184" s="370"/>
      <c r="J184" s="370"/>
      <c r="K184" s="370"/>
      <c r="L184" s="371"/>
      <c r="M184" s="371"/>
      <c r="N184" s="371"/>
      <c r="O184" s="371"/>
      <c r="P184" s="371"/>
      <c r="Q184" s="371"/>
      <c r="R184" s="371"/>
      <c r="S184" s="372"/>
      <c r="V184" s="367"/>
    </row>
    <row r="185" spans="1:22" ht="15" thickBot="1">
      <c r="A185" s="26"/>
      <c r="B185" s="333"/>
      <c r="C185" s="330"/>
      <c r="D185" s="330"/>
      <c r="E185" s="330"/>
      <c r="F185" s="330"/>
      <c r="G185" s="334" t="s">
        <v>10</v>
      </c>
      <c r="H185" s="335" t="s">
        <v>9</v>
      </c>
      <c r="I185" s="336" t="s">
        <v>57</v>
      </c>
      <c r="J185" s="335" t="s">
        <v>7</v>
      </c>
      <c r="K185" s="336" t="s">
        <v>60</v>
      </c>
      <c r="L185" s="335" t="s">
        <v>61</v>
      </c>
      <c r="M185" s="336" t="s">
        <v>62</v>
      </c>
      <c r="N185" s="335" t="s">
        <v>63</v>
      </c>
      <c r="O185" s="336"/>
      <c r="P185" s="335"/>
      <c r="Q185" s="336"/>
      <c r="R185" s="335"/>
      <c r="S185" s="337"/>
      <c r="T185" s="331"/>
      <c r="U185" s="338"/>
      <c r="V185" s="14"/>
    </row>
    <row r="186" spans="1:22" ht="15.75" thickBot="1">
      <c r="A186" s="26"/>
      <c r="B186" s="339" t="s">
        <v>51</v>
      </c>
      <c r="C186" s="339"/>
      <c r="D186" s="339"/>
      <c r="E186" s="339"/>
      <c r="F186" s="339"/>
      <c r="G186" s="340">
        <f>SUM(C155:H155)</f>
        <v>50620</v>
      </c>
      <c r="H186" s="341">
        <f>SUM(C157:H157)</f>
        <v>46445</v>
      </c>
      <c r="I186" s="342">
        <f>SUM(C159:H159)</f>
        <v>2904</v>
      </c>
      <c r="J186" s="341">
        <f>SUM(C161:H161)</f>
        <v>227</v>
      </c>
      <c r="K186" s="342">
        <f>SUM(C163:H163)</f>
        <v>227</v>
      </c>
      <c r="L186" s="341">
        <f>SUM(C165:H165)</f>
        <v>64</v>
      </c>
      <c r="M186" s="342">
        <f>SUM(C167:H167)</f>
        <v>3583</v>
      </c>
      <c r="N186" s="341">
        <f>SUM(C169:H169)</f>
        <v>541</v>
      </c>
      <c r="O186" s="342"/>
      <c r="P186" s="341"/>
      <c r="Q186" s="342"/>
      <c r="R186" s="341"/>
      <c r="S186" s="343"/>
      <c r="T186" s="344"/>
      <c r="U186" s="345"/>
      <c r="V186" s="14"/>
    </row>
    <row r="187" spans="1:22" ht="15.75" thickBot="1">
      <c r="A187" s="13"/>
      <c r="B187" s="346" t="s">
        <v>52</v>
      </c>
      <c r="C187" s="347"/>
      <c r="D187" s="347"/>
      <c r="E187" s="347"/>
      <c r="F187" s="347"/>
      <c r="G187" s="348">
        <f>SUM(I155:L155)</f>
        <v>39374</v>
      </c>
      <c r="H187" s="349">
        <f>SUM(I157:L157)</f>
        <v>962</v>
      </c>
      <c r="I187" s="350">
        <f>SUM(I159:L159)</f>
        <v>2404</v>
      </c>
      <c r="J187" s="349">
        <f>SUM(I161:L161)</f>
        <v>31</v>
      </c>
      <c r="K187" s="350">
        <f>SUM(I163:L163)</f>
        <v>90</v>
      </c>
      <c r="L187" s="349">
        <f>SUM(I165:L165)</f>
        <v>9</v>
      </c>
      <c r="M187" s="350">
        <f>SUM(I167:L167)</f>
        <v>1785</v>
      </c>
      <c r="N187" s="349">
        <f>SUM(I169:L169)</f>
        <v>241</v>
      </c>
      <c r="O187" s="350"/>
      <c r="P187" s="349"/>
      <c r="Q187" s="350"/>
      <c r="R187" s="349"/>
      <c r="S187" s="351"/>
      <c r="T187" s="352"/>
      <c r="U187" s="352"/>
      <c r="V187" s="2"/>
    </row>
    <row r="188" spans="1:22" ht="15.75" thickBot="1">
      <c r="A188" s="353"/>
      <c r="B188" s="354" t="s">
        <v>53</v>
      </c>
      <c r="C188" s="355"/>
      <c r="D188" s="355"/>
      <c r="E188" s="355"/>
      <c r="F188" s="355"/>
      <c r="G188" s="356">
        <f>SUM(M155:P155)</f>
        <v>31080</v>
      </c>
      <c r="H188" s="357">
        <f>SUM(M157:P157)</f>
        <v>1065</v>
      </c>
      <c r="I188" s="358">
        <f>SUM(M159:P159)</f>
        <v>1831</v>
      </c>
      <c r="J188" s="357">
        <f>SUM(M161:P161)</f>
        <v>5</v>
      </c>
      <c r="K188" s="358">
        <f>SUM(M163:P163)</f>
        <v>121</v>
      </c>
      <c r="L188" s="357">
        <f>SUM(M165:P165)</f>
        <v>5</v>
      </c>
      <c r="M188" s="358">
        <f>SUM(M167:P167)</f>
        <v>1627</v>
      </c>
      <c r="N188" s="357">
        <f>SUM(M169:P169)</f>
        <v>208</v>
      </c>
      <c r="O188" s="358"/>
      <c r="P188" s="357"/>
      <c r="Q188" s="358"/>
      <c r="R188" s="357"/>
      <c r="S188" s="351"/>
      <c r="V188" s="359"/>
    </row>
    <row r="189" spans="1:22" ht="18.75" thickBot="1">
      <c r="A189" s="360"/>
      <c r="B189" s="361" t="s">
        <v>54</v>
      </c>
      <c r="C189" s="362"/>
      <c r="D189" s="362"/>
      <c r="E189" s="362"/>
      <c r="F189" s="362"/>
      <c r="G189" s="363">
        <f>SUM(Q155:S155)</f>
        <v>30155</v>
      </c>
      <c r="H189" s="364">
        <f>SUM(Q157:S157)</f>
        <v>1536</v>
      </c>
      <c r="I189" s="365">
        <f>SUM(Q159:S159)</f>
        <v>2797</v>
      </c>
      <c r="J189" s="364">
        <f>SUM(Q161:S161)</f>
        <v>9</v>
      </c>
      <c r="K189" s="365">
        <f>SUM(Q163:S163)</f>
        <v>134</v>
      </c>
      <c r="L189" s="364">
        <f>SUM(Q165:S165)</f>
        <v>31</v>
      </c>
      <c r="M189" s="365">
        <f>SUM(Q167:S167)</f>
        <v>2433</v>
      </c>
      <c r="N189" s="364">
        <f>SUM(Q169:S169)</f>
        <v>286</v>
      </c>
      <c r="O189" s="365"/>
      <c r="P189" s="364"/>
      <c r="Q189" s="365"/>
      <c r="R189" s="364"/>
      <c r="S189" s="366"/>
      <c r="V189" s="360"/>
    </row>
    <row r="190" spans="1:22" ht="18.75" thickBot="1">
      <c r="A190" s="367"/>
      <c r="B190" s="368"/>
      <c r="C190" s="369"/>
      <c r="D190" s="369"/>
      <c r="E190" s="369"/>
      <c r="F190" s="369"/>
      <c r="G190" s="370"/>
      <c r="H190" s="370"/>
      <c r="I190" s="370"/>
      <c r="J190" s="370"/>
      <c r="K190" s="370"/>
      <c r="L190" s="371"/>
      <c r="M190" s="371"/>
      <c r="N190" s="371"/>
      <c r="O190" s="371"/>
      <c r="P190" s="371"/>
      <c r="Q190" s="371"/>
      <c r="R190" s="371"/>
      <c r="S190" s="372"/>
      <c r="V190" s="367"/>
    </row>
    <row r="194" ht="0.75" customHeight="1" thickBot="1"/>
    <row r="195" spans="1:22" ht="25.5" customHeight="1" thickBot="1">
      <c r="A195" s="267"/>
      <c r="B195" s="268" t="s">
        <v>56</v>
      </c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16"/>
      <c r="U195" s="16"/>
      <c r="V195" s="261"/>
    </row>
    <row r="196" spans="1:22" ht="34.5" customHeight="1" thickBot="1">
      <c r="A196" s="26">
        <v>0</v>
      </c>
      <c r="B196" s="270" t="s">
        <v>35</v>
      </c>
      <c r="C196" s="1"/>
      <c r="D196" s="271"/>
      <c r="E196" s="1"/>
      <c r="F196" s="1"/>
      <c r="G196" s="1"/>
      <c r="H196" s="1"/>
      <c r="I196" s="1"/>
      <c r="J196" s="373" t="s">
        <v>25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4"/>
    </row>
    <row r="197" spans="1:22" ht="13.5" hidden="1" thickBot="1">
      <c r="A197" s="26"/>
      <c r="B197" s="27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4"/>
    </row>
    <row r="198" spans="1:22" ht="13.5" hidden="1" thickBot="1">
      <c r="A198" s="26"/>
      <c r="B198" s="27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4"/>
    </row>
    <row r="199" spans="1:22" ht="27.75" customHeight="1" thickBot="1">
      <c r="A199" s="26"/>
      <c r="B199" s="273" t="s">
        <v>36</v>
      </c>
      <c r="C199" s="274"/>
      <c r="D199" s="275" t="s">
        <v>37</v>
      </c>
      <c r="E199" s="274"/>
      <c r="F199" s="274"/>
      <c r="G199" s="274"/>
      <c r="H199" s="276"/>
      <c r="I199" s="277" t="s">
        <v>38</v>
      </c>
      <c r="J199" s="278"/>
      <c r="K199" s="278"/>
      <c r="L199" s="279"/>
      <c r="M199" s="280" t="s">
        <v>39</v>
      </c>
      <c r="N199" s="281"/>
      <c r="O199" s="281"/>
      <c r="P199" s="282"/>
      <c r="Q199" s="283"/>
      <c r="R199" s="284" t="s">
        <v>40</v>
      </c>
      <c r="S199" s="285"/>
      <c r="T199" s="1"/>
      <c r="U199" s="1"/>
      <c r="V199" s="14"/>
    </row>
    <row r="200" spans="1:22" ht="51" customHeight="1" thickBot="1">
      <c r="A200" s="26"/>
      <c r="B200" s="1"/>
      <c r="C200" s="286"/>
      <c r="D200" s="4"/>
      <c r="E200" s="4"/>
      <c r="F200" s="4"/>
      <c r="G200" s="4"/>
      <c r="H200" s="3"/>
      <c r="I200" s="286"/>
      <c r="J200" s="4"/>
      <c r="K200" s="4"/>
      <c r="L200" s="3"/>
      <c r="M200" s="286"/>
      <c r="N200" s="4"/>
      <c r="O200" s="4"/>
      <c r="P200" s="3"/>
      <c r="Q200" s="1"/>
      <c r="R200" s="1"/>
      <c r="S200" s="1"/>
      <c r="T200" s="1"/>
      <c r="U200" s="1"/>
      <c r="V200" s="14"/>
    </row>
    <row r="201" spans="1:22" ht="20.25" customHeight="1" thickBot="1">
      <c r="A201" s="287"/>
      <c r="B201" s="288" t="s">
        <v>41</v>
      </c>
      <c r="C201" s="289">
        <v>53111</v>
      </c>
      <c r="D201" s="290">
        <v>53113</v>
      </c>
      <c r="E201" s="291">
        <v>53115</v>
      </c>
      <c r="F201" s="292">
        <v>53117</v>
      </c>
      <c r="G201" s="291">
        <v>53119</v>
      </c>
      <c r="H201" s="290">
        <v>53121</v>
      </c>
      <c r="I201" s="291">
        <v>53123</v>
      </c>
      <c r="J201" s="290">
        <v>53125</v>
      </c>
      <c r="K201" s="291">
        <v>53127</v>
      </c>
      <c r="L201" s="290">
        <v>53129</v>
      </c>
      <c r="M201" s="291">
        <v>53173</v>
      </c>
      <c r="N201" s="290">
        <v>53175</v>
      </c>
      <c r="O201" s="291">
        <v>53177</v>
      </c>
      <c r="P201" s="290">
        <v>53179</v>
      </c>
      <c r="Q201" s="291">
        <v>53225</v>
      </c>
      <c r="R201" s="290">
        <v>53227</v>
      </c>
      <c r="S201" s="291">
        <v>53229</v>
      </c>
      <c r="T201" s="293"/>
      <c r="U201" s="294"/>
      <c r="V201" s="295"/>
    </row>
    <row r="202" spans="1:22" ht="9" customHeight="1" thickBot="1">
      <c r="A202" s="26"/>
      <c r="B202" s="296"/>
      <c r="C202" s="297"/>
      <c r="D202" s="298"/>
      <c r="E202" s="299"/>
      <c r="F202" s="298"/>
      <c r="G202" s="299"/>
      <c r="H202" s="298"/>
      <c r="I202" s="299"/>
      <c r="J202" s="298"/>
      <c r="K202" s="299"/>
      <c r="L202" s="298"/>
      <c r="M202" s="299"/>
      <c r="N202" s="298"/>
      <c r="O202" s="299"/>
      <c r="P202" s="298"/>
      <c r="Q202" s="299"/>
      <c r="R202" s="298"/>
      <c r="S202" s="299"/>
      <c r="T202" s="300"/>
      <c r="U202" s="301"/>
      <c r="V202" s="14"/>
    </row>
    <row r="203" spans="1:22" ht="27" customHeight="1">
      <c r="A203" s="26"/>
      <c r="B203" s="374" t="s">
        <v>10</v>
      </c>
      <c r="C203" s="375">
        <v>6761</v>
      </c>
      <c r="D203" s="376">
        <v>13589</v>
      </c>
      <c r="E203" s="377">
        <v>7150</v>
      </c>
      <c r="F203" s="376">
        <v>8818</v>
      </c>
      <c r="G203" s="377">
        <v>8136</v>
      </c>
      <c r="H203" s="376">
        <v>6046</v>
      </c>
      <c r="I203" s="378">
        <v>9997</v>
      </c>
      <c r="J203" s="379">
        <v>7473</v>
      </c>
      <c r="K203" s="378">
        <v>15610</v>
      </c>
      <c r="L203" s="379">
        <v>6178</v>
      </c>
      <c r="M203" s="380">
        <v>5197</v>
      </c>
      <c r="N203" s="381">
        <v>8949</v>
      </c>
      <c r="O203" s="380">
        <v>9566</v>
      </c>
      <c r="P203" s="381">
        <v>7369</v>
      </c>
      <c r="Q203" s="382">
        <v>9504</v>
      </c>
      <c r="R203" s="383">
        <v>8762</v>
      </c>
      <c r="S203" s="382">
        <v>11898</v>
      </c>
      <c r="T203" s="312"/>
      <c r="U203" s="313"/>
      <c r="V203" s="14"/>
    </row>
    <row r="204" spans="1:22" ht="6.75" customHeight="1" thickBot="1">
      <c r="A204" s="26"/>
      <c r="B204" s="314"/>
      <c r="C204" s="384"/>
      <c r="D204" s="385"/>
      <c r="E204" s="386"/>
      <c r="F204" s="385"/>
      <c r="G204" s="386"/>
      <c r="H204" s="385"/>
      <c r="I204" s="386"/>
      <c r="J204" s="385"/>
      <c r="K204" s="386"/>
      <c r="L204" s="385"/>
      <c r="M204" s="386"/>
      <c r="N204" s="385"/>
      <c r="O204" s="386"/>
      <c r="P204" s="385"/>
      <c r="Q204" s="386"/>
      <c r="R204" s="385"/>
      <c r="S204" s="386"/>
      <c r="T204" s="318"/>
      <c r="U204" s="319"/>
      <c r="V204" s="14"/>
    </row>
    <row r="205" spans="1:22" ht="27" customHeight="1">
      <c r="A205" s="26"/>
      <c r="B205" s="374" t="s">
        <v>9</v>
      </c>
      <c r="C205" s="375">
        <v>560</v>
      </c>
      <c r="D205" s="376">
        <v>43112</v>
      </c>
      <c r="E205" s="377">
        <v>508</v>
      </c>
      <c r="F205" s="376">
        <v>672</v>
      </c>
      <c r="G205" s="377">
        <v>458</v>
      </c>
      <c r="H205" s="376">
        <v>469</v>
      </c>
      <c r="I205" s="378">
        <v>825</v>
      </c>
      <c r="J205" s="379">
        <v>561</v>
      </c>
      <c r="K205" s="378">
        <v>509</v>
      </c>
      <c r="L205" s="379">
        <v>511</v>
      </c>
      <c r="M205" s="380">
        <v>344</v>
      </c>
      <c r="N205" s="381">
        <v>529</v>
      </c>
      <c r="O205" s="380">
        <v>511</v>
      </c>
      <c r="P205" s="381">
        <v>448</v>
      </c>
      <c r="Q205" s="382">
        <v>342</v>
      </c>
      <c r="R205" s="383">
        <v>641</v>
      </c>
      <c r="S205" s="382">
        <v>553</v>
      </c>
      <c r="T205" s="312"/>
      <c r="U205" s="313"/>
      <c r="V205" s="14"/>
    </row>
    <row r="206" spans="1:22" ht="6.75" customHeight="1" thickBot="1">
      <c r="A206" s="26"/>
      <c r="B206" s="314"/>
      <c r="C206" s="384"/>
      <c r="D206" s="385"/>
      <c r="E206" s="386"/>
      <c r="F206" s="385"/>
      <c r="G206" s="386"/>
      <c r="H206" s="385"/>
      <c r="I206" s="386"/>
      <c r="J206" s="385"/>
      <c r="K206" s="386"/>
      <c r="L206" s="385"/>
      <c r="M206" s="386"/>
      <c r="N206" s="385"/>
      <c r="O206" s="386"/>
      <c r="P206" s="385"/>
      <c r="Q206" s="386"/>
      <c r="R206" s="385"/>
      <c r="S206" s="386"/>
      <c r="T206" s="318"/>
      <c r="U206" s="319"/>
      <c r="V206" s="14"/>
    </row>
    <row r="207" spans="1:22" ht="27" customHeight="1">
      <c r="A207" s="26"/>
      <c r="B207" s="374" t="s">
        <v>57</v>
      </c>
      <c r="C207" s="375">
        <v>508</v>
      </c>
      <c r="D207" s="376">
        <v>296</v>
      </c>
      <c r="E207" s="377">
        <v>514</v>
      </c>
      <c r="F207" s="376">
        <v>677</v>
      </c>
      <c r="G207" s="377">
        <v>459</v>
      </c>
      <c r="H207" s="376">
        <v>478</v>
      </c>
      <c r="I207" s="378">
        <v>821</v>
      </c>
      <c r="J207" s="379">
        <v>561</v>
      </c>
      <c r="K207" s="378">
        <v>498</v>
      </c>
      <c r="L207" s="379">
        <v>519</v>
      </c>
      <c r="M207" s="380">
        <v>341</v>
      </c>
      <c r="N207" s="381">
        <v>511</v>
      </c>
      <c r="O207" s="380">
        <v>514</v>
      </c>
      <c r="P207" s="381">
        <v>462</v>
      </c>
      <c r="Q207" s="382">
        <v>910</v>
      </c>
      <c r="R207" s="383">
        <v>805</v>
      </c>
      <c r="S207" s="382">
        <v>1100</v>
      </c>
      <c r="T207" s="312"/>
      <c r="U207" s="313"/>
      <c r="V207" s="14"/>
    </row>
    <row r="208" spans="1:22" ht="6.75" customHeight="1" thickBot="1">
      <c r="A208" s="26"/>
      <c r="B208" s="314"/>
      <c r="C208" s="384"/>
      <c r="D208" s="385"/>
      <c r="E208" s="386"/>
      <c r="F208" s="385"/>
      <c r="G208" s="386"/>
      <c r="H208" s="385"/>
      <c r="I208" s="386"/>
      <c r="J208" s="385"/>
      <c r="K208" s="386"/>
      <c r="L208" s="385"/>
      <c r="M208" s="386"/>
      <c r="N208" s="385"/>
      <c r="O208" s="386"/>
      <c r="P208" s="385"/>
      <c r="Q208" s="386"/>
      <c r="R208" s="385"/>
      <c r="S208" s="386"/>
      <c r="T208" s="318"/>
      <c r="U208" s="319"/>
      <c r="V208" s="14"/>
    </row>
    <row r="209" spans="1:22" ht="27" customHeight="1">
      <c r="A209" s="26"/>
      <c r="B209" s="374" t="s">
        <v>7</v>
      </c>
      <c r="C209" s="375">
        <v>210</v>
      </c>
      <c r="D209" s="376">
        <v>2</v>
      </c>
      <c r="E209" s="377">
        <v>0</v>
      </c>
      <c r="F209" s="376">
        <v>12</v>
      </c>
      <c r="G209" s="377">
        <v>0</v>
      </c>
      <c r="H209" s="376">
        <v>5</v>
      </c>
      <c r="I209" s="378">
        <v>20</v>
      </c>
      <c r="J209" s="379">
        <v>1</v>
      </c>
      <c r="K209" s="378">
        <v>3</v>
      </c>
      <c r="L209" s="379">
        <v>7</v>
      </c>
      <c r="M209" s="380">
        <v>1</v>
      </c>
      <c r="N209" s="381">
        <v>3</v>
      </c>
      <c r="O209" s="380">
        <v>1</v>
      </c>
      <c r="P209" s="381">
        <v>0</v>
      </c>
      <c r="Q209" s="382">
        <v>0</v>
      </c>
      <c r="R209" s="383">
        <v>1</v>
      </c>
      <c r="S209" s="382">
        <v>8</v>
      </c>
      <c r="T209" s="312"/>
      <c r="U209" s="313"/>
      <c r="V209" s="14"/>
    </row>
    <row r="210" spans="1:22" ht="6.75" customHeight="1" thickBot="1">
      <c r="A210" s="26"/>
      <c r="B210" s="314"/>
      <c r="C210" s="384"/>
      <c r="D210" s="385"/>
      <c r="E210" s="386"/>
      <c r="F210" s="385"/>
      <c r="G210" s="386"/>
      <c r="H210" s="385"/>
      <c r="I210" s="386"/>
      <c r="J210" s="385"/>
      <c r="K210" s="386"/>
      <c r="L210" s="385"/>
      <c r="M210" s="386"/>
      <c r="N210" s="385"/>
      <c r="O210" s="386"/>
      <c r="P210" s="385"/>
      <c r="Q210" s="386"/>
      <c r="R210" s="385"/>
      <c r="S210" s="386"/>
      <c r="T210" s="318"/>
      <c r="U210" s="319"/>
      <c r="V210" s="14"/>
    </row>
    <row r="211" spans="1:22" ht="27" customHeight="1">
      <c r="A211" s="26"/>
      <c r="B211" s="387" t="s">
        <v>6</v>
      </c>
      <c r="C211" s="375">
        <v>41</v>
      </c>
      <c r="D211" s="376">
        <v>38</v>
      </c>
      <c r="E211" s="377">
        <v>34</v>
      </c>
      <c r="F211" s="376">
        <v>38</v>
      </c>
      <c r="G211" s="377">
        <v>18</v>
      </c>
      <c r="H211" s="376">
        <v>59</v>
      </c>
      <c r="I211" s="378">
        <v>34</v>
      </c>
      <c r="J211" s="379">
        <v>22</v>
      </c>
      <c r="K211" s="378">
        <v>19</v>
      </c>
      <c r="L211" s="379">
        <v>17</v>
      </c>
      <c r="M211" s="380">
        <v>7</v>
      </c>
      <c r="N211" s="381">
        <v>26</v>
      </c>
      <c r="O211" s="380">
        <v>41</v>
      </c>
      <c r="P211" s="381">
        <v>47</v>
      </c>
      <c r="Q211" s="382">
        <v>42</v>
      </c>
      <c r="R211" s="383">
        <v>42</v>
      </c>
      <c r="S211" s="382">
        <v>52</v>
      </c>
      <c r="T211" s="312"/>
      <c r="U211" s="313"/>
      <c r="V211" s="14"/>
    </row>
    <row r="212" spans="1:22" ht="6.75" customHeight="1" thickBot="1">
      <c r="A212" s="26"/>
      <c r="B212" s="314"/>
      <c r="C212" s="384"/>
      <c r="D212" s="385"/>
      <c r="E212" s="386"/>
      <c r="F212" s="385"/>
      <c r="G212" s="386"/>
      <c r="H212" s="385"/>
      <c r="I212" s="386"/>
      <c r="J212" s="385"/>
      <c r="K212" s="386"/>
      <c r="L212" s="385"/>
      <c r="M212" s="386"/>
      <c r="N212" s="385"/>
      <c r="O212" s="386"/>
      <c r="P212" s="385"/>
      <c r="Q212" s="386"/>
      <c r="R212" s="385"/>
      <c r="S212" s="386"/>
      <c r="T212" s="318"/>
      <c r="U212" s="319"/>
      <c r="V212" s="14"/>
    </row>
    <row r="213" spans="1:22" ht="27" customHeight="1">
      <c r="A213" s="26"/>
      <c r="B213" s="387" t="s">
        <v>58</v>
      </c>
      <c r="C213" s="375">
        <v>25</v>
      </c>
      <c r="D213" s="376">
        <v>3</v>
      </c>
      <c r="E213" s="377">
        <v>1</v>
      </c>
      <c r="F213" s="376">
        <v>5</v>
      </c>
      <c r="G213" s="377">
        <v>6</v>
      </c>
      <c r="H213" s="376">
        <v>23</v>
      </c>
      <c r="I213" s="378">
        <v>5</v>
      </c>
      <c r="J213" s="379">
        <v>1</v>
      </c>
      <c r="K213" s="378">
        <v>2</v>
      </c>
      <c r="L213" s="379">
        <v>1</v>
      </c>
      <c r="M213" s="380">
        <v>1</v>
      </c>
      <c r="N213" s="381">
        <v>4</v>
      </c>
      <c r="O213" s="380">
        <v>0</v>
      </c>
      <c r="P213" s="381">
        <v>0</v>
      </c>
      <c r="Q213" s="382">
        <v>4</v>
      </c>
      <c r="R213" s="383">
        <v>22</v>
      </c>
      <c r="S213" s="382">
        <v>5</v>
      </c>
      <c r="T213" s="312"/>
      <c r="U213" s="313"/>
      <c r="V213" s="14"/>
    </row>
    <row r="214" spans="1:22" ht="6.75" customHeight="1" thickBot="1">
      <c r="A214" s="26"/>
      <c r="B214" s="320"/>
      <c r="C214" s="384"/>
      <c r="D214" s="385"/>
      <c r="E214" s="386"/>
      <c r="F214" s="385"/>
      <c r="G214" s="386"/>
      <c r="H214" s="385"/>
      <c r="I214" s="386"/>
      <c r="J214" s="385"/>
      <c r="K214" s="386"/>
      <c r="L214" s="385"/>
      <c r="M214" s="386"/>
      <c r="N214" s="385"/>
      <c r="O214" s="386"/>
      <c r="P214" s="385"/>
      <c r="Q214" s="386"/>
      <c r="R214" s="385"/>
      <c r="S214" s="386"/>
      <c r="T214" s="318"/>
      <c r="U214" s="319"/>
      <c r="V214" s="14"/>
    </row>
    <row r="215" spans="1:22" ht="27" customHeight="1">
      <c r="A215" s="26"/>
      <c r="B215" s="388" t="s">
        <v>4</v>
      </c>
      <c r="C215" s="375">
        <v>418</v>
      </c>
      <c r="D215" s="376">
        <v>1110</v>
      </c>
      <c r="E215" s="377">
        <v>365</v>
      </c>
      <c r="F215" s="376">
        <v>679</v>
      </c>
      <c r="G215" s="377">
        <v>461</v>
      </c>
      <c r="H215" s="376">
        <v>557</v>
      </c>
      <c r="I215" s="378">
        <v>677</v>
      </c>
      <c r="J215" s="379">
        <v>449</v>
      </c>
      <c r="K215" s="378">
        <v>353</v>
      </c>
      <c r="L215" s="379">
        <v>311</v>
      </c>
      <c r="M215" s="380">
        <v>239</v>
      </c>
      <c r="N215" s="381">
        <v>472</v>
      </c>
      <c r="O215" s="380">
        <v>443</v>
      </c>
      <c r="P215" s="381">
        <v>481</v>
      </c>
      <c r="Q215" s="382">
        <v>655</v>
      </c>
      <c r="R215" s="383">
        <v>851</v>
      </c>
      <c r="S215" s="382">
        <v>941</v>
      </c>
      <c r="T215" s="312"/>
      <c r="U215" s="313"/>
      <c r="V215" s="14"/>
    </row>
    <row r="216" spans="1:22" ht="6.75" customHeight="1" thickBot="1">
      <c r="A216" s="26"/>
      <c r="B216" s="320"/>
      <c r="C216" s="384"/>
      <c r="D216" s="385"/>
      <c r="E216" s="386"/>
      <c r="F216" s="385"/>
      <c r="G216" s="386"/>
      <c r="H216" s="385"/>
      <c r="I216" s="386"/>
      <c r="J216" s="385"/>
      <c r="K216" s="386"/>
      <c r="L216" s="385"/>
      <c r="M216" s="386"/>
      <c r="N216" s="385"/>
      <c r="O216" s="386"/>
      <c r="P216" s="385"/>
      <c r="Q216" s="386"/>
      <c r="R216" s="385"/>
      <c r="S216" s="386"/>
      <c r="T216" s="318"/>
      <c r="U216" s="319"/>
      <c r="V216" s="14"/>
    </row>
    <row r="217" spans="1:22" ht="27" customHeight="1">
      <c r="A217" s="26"/>
      <c r="B217" s="387" t="s">
        <v>59</v>
      </c>
      <c r="C217" s="375">
        <v>93</v>
      </c>
      <c r="D217" s="376">
        <v>74</v>
      </c>
      <c r="E217" s="377">
        <v>92</v>
      </c>
      <c r="F217" s="376">
        <v>86</v>
      </c>
      <c r="G217" s="377">
        <v>125</v>
      </c>
      <c r="H217" s="376">
        <v>74</v>
      </c>
      <c r="I217" s="378">
        <v>65</v>
      </c>
      <c r="J217" s="379">
        <v>48</v>
      </c>
      <c r="K217" s="378">
        <v>65</v>
      </c>
      <c r="L217" s="379">
        <v>56</v>
      </c>
      <c r="M217" s="380">
        <v>37</v>
      </c>
      <c r="N217" s="381">
        <v>63</v>
      </c>
      <c r="O217" s="380">
        <v>67</v>
      </c>
      <c r="P217" s="381">
        <v>41</v>
      </c>
      <c r="Q217" s="382">
        <v>91</v>
      </c>
      <c r="R217" s="383">
        <v>84</v>
      </c>
      <c r="S217" s="382">
        <v>115</v>
      </c>
      <c r="T217" s="312"/>
      <c r="U217" s="313"/>
      <c r="V217" s="14"/>
    </row>
    <row r="218" spans="1:22" ht="7.5" customHeight="1" thickBot="1">
      <c r="A218" s="26"/>
      <c r="B218" s="320"/>
      <c r="C218" s="315"/>
      <c r="D218" s="316"/>
      <c r="E218" s="317"/>
      <c r="F218" s="316"/>
      <c r="G218" s="317"/>
      <c r="H218" s="316"/>
      <c r="I218" s="317"/>
      <c r="J218" s="316"/>
      <c r="K218" s="317"/>
      <c r="L218" s="316"/>
      <c r="M218" s="317"/>
      <c r="N218" s="316"/>
      <c r="O218" s="317"/>
      <c r="P218" s="316"/>
      <c r="Q218" s="317"/>
      <c r="R218" s="316"/>
      <c r="S218" s="317"/>
      <c r="T218" s="318"/>
      <c r="U218" s="319"/>
      <c r="V218" s="14"/>
    </row>
    <row r="219" spans="1:22" ht="21.75" customHeight="1" hidden="1">
      <c r="A219" s="26"/>
      <c r="B219" s="302"/>
      <c r="C219" s="303"/>
      <c r="D219" s="304"/>
      <c r="E219" s="305"/>
      <c r="F219" s="304"/>
      <c r="G219" s="305"/>
      <c r="H219" s="304"/>
      <c r="I219" s="306"/>
      <c r="J219" s="307"/>
      <c r="K219" s="306"/>
      <c r="L219" s="307"/>
      <c r="M219" s="308"/>
      <c r="N219" s="309"/>
      <c r="O219" s="308"/>
      <c r="P219" s="309"/>
      <c r="Q219" s="310"/>
      <c r="R219" s="311"/>
      <c r="S219" s="310"/>
      <c r="T219" s="312"/>
      <c r="U219" s="313"/>
      <c r="V219" s="14"/>
    </row>
    <row r="220" spans="1:22" ht="6.75" customHeight="1" hidden="1">
      <c r="A220" s="26"/>
      <c r="B220" s="320"/>
      <c r="C220" s="315"/>
      <c r="D220" s="316"/>
      <c r="E220" s="317"/>
      <c r="F220" s="316"/>
      <c r="G220" s="317"/>
      <c r="H220" s="316"/>
      <c r="I220" s="317"/>
      <c r="J220" s="316"/>
      <c r="K220" s="317"/>
      <c r="L220" s="316"/>
      <c r="M220" s="317"/>
      <c r="N220" s="316"/>
      <c r="O220" s="317"/>
      <c r="P220" s="316"/>
      <c r="Q220" s="317"/>
      <c r="R220" s="316"/>
      <c r="S220" s="317"/>
      <c r="T220" s="318"/>
      <c r="U220" s="319"/>
      <c r="V220" s="14"/>
    </row>
    <row r="221" spans="1:22" ht="21.75" customHeight="1" hidden="1">
      <c r="A221" s="26"/>
      <c r="B221" s="302"/>
      <c r="C221" s="303"/>
      <c r="D221" s="304"/>
      <c r="E221" s="305"/>
      <c r="F221" s="304"/>
      <c r="G221" s="305"/>
      <c r="H221" s="304"/>
      <c r="I221" s="306"/>
      <c r="J221" s="307"/>
      <c r="K221" s="306"/>
      <c r="L221" s="307"/>
      <c r="M221" s="308"/>
      <c r="N221" s="309"/>
      <c r="O221" s="308"/>
      <c r="P221" s="309"/>
      <c r="Q221" s="310"/>
      <c r="R221" s="311"/>
      <c r="S221" s="310"/>
      <c r="T221" s="312"/>
      <c r="U221" s="313"/>
      <c r="V221" s="14"/>
    </row>
    <row r="222" spans="1:22" ht="7.5" customHeight="1" hidden="1">
      <c r="A222" s="26"/>
      <c r="B222" s="320"/>
      <c r="C222" s="315"/>
      <c r="D222" s="316"/>
      <c r="E222" s="317"/>
      <c r="F222" s="316"/>
      <c r="G222" s="317"/>
      <c r="H222" s="316"/>
      <c r="I222" s="317"/>
      <c r="J222" s="316"/>
      <c r="K222" s="317"/>
      <c r="L222" s="316"/>
      <c r="M222" s="317"/>
      <c r="N222" s="316"/>
      <c r="O222" s="317"/>
      <c r="P222" s="316"/>
      <c r="Q222" s="317"/>
      <c r="R222" s="316"/>
      <c r="S222" s="317"/>
      <c r="T222" s="318"/>
      <c r="U222" s="319"/>
      <c r="V222" s="14"/>
    </row>
    <row r="223" spans="1:22" ht="21.75" customHeight="1" hidden="1">
      <c r="A223" s="26"/>
      <c r="B223" s="302"/>
      <c r="C223" s="303"/>
      <c r="D223" s="304"/>
      <c r="E223" s="305"/>
      <c r="F223" s="304"/>
      <c r="G223" s="305"/>
      <c r="H223" s="304"/>
      <c r="I223" s="306"/>
      <c r="J223" s="307"/>
      <c r="K223" s="306"/>
      <c r="L223" s="307"/>
      <c r="M223" s="308"/>
      <c r="N223" s="309"/>
      <c r="O223" s="308"/>
      <c r="P223" s="309"/>
      <c r="Q223" s="310"/>
      <c r="R223" s="311"/>
      <c r="S223" s="310"/>
      <c r="T223" s="312"/>
      <c r="U223" s="313"/>
      <c r="V223" s="14"/>
    </row>
    <row r="224" spans="1:22" ht="7.5" customHeight="1" hidden="1">
      <c r="A224" s="26"/>
      <c r="B224" s="321"/>
      <c r="C224" s="322"/>
      <c r="D224" s="323"/>
      <c r="E224" s="324"/>
      <c r="F224" s="323"/>
      <c r="G224" s="324"/>
      <c r="H224" s="323"/>
      <c r="I224" s="324"/>
      <c r="J224" s="323"/>
      <c r="K224" s="324"/>
      <c r="L224" s="323"/>
      <c r="M224" s="324"/>
      <c r="N224" s="323"/>
      <c r="O224" s="324"/>
      <c r="P224" s="323"/>
      <c r="Q224" s="324"/>
      <c r="R224" s="323"/>
      <c r="S224" s="324"/>
      <c r="T224" s="325"/>
      <c r="U224" s="326"/>
      <c r="V224" s="14"/>
    </row>
    <row r="225" spans="1:22" ht="21.75" customHeight="1" hidden="1">
      <c r="A225" s="26"/>
      <c r="B225" s="302"/>
      <c r="C225" s="304"/>
      <c r="D225" s="305"/>
      <c r="E225" s="304"/>
      <c r="F225" s="305"/>
      <c r="G225" s="304"/>
      <c r="H225" s="305"/>
      <c r="I225" s="307"/>
      <c r="J225" s="306"/>
      <c r="K225" s="307"/>
      <c r="L225" s="306"/>
      <c r="M225" s="309"/>
      <c r="N225" s="308"/>
      <c r="O225" s="309"/>
      <c r="P225" s="308"/>
      <c r="Q225" s="311"/>
      <c r="R225" s="310"/>
      <c r="S225" s="311"/>
      <c r="T225" s="327"/>
      <c r="U225" s="312"/>
      <c r="V225" s="14"/>
    </row>
    <row r="226" spans="1:22" ht="9" customHeight="1" hidden="1">
      <c r="A226" s="26"/>
      <c r="B226" s="328"/>
      <c r="C226" s="329"/>
      <c r="D226" s="330"/>
      <c r="E226" s="329"/>
      <c r="F226" s="330"/>
      <c r="G226" s="329"/>
      <c r="H226" s="330"/>
      <c r="I226" s="329"/>
      <c r="J226" s="330"/>
      <c r="K226" s="329"/>
      <c r="L226" s="330"/>
      <c r="M226" s="329"/>
      <c r="N226" s="330"/>
      <c r="O226" s="329"/>
      <c r="P226" s="330"/>
      <c r="Q226" s="329"/>
      <c r="R226" s="330"/>
      <c r="S226" s="329"/>
      <c r="T226" s="331"/>
      <c r="U226" s="332"/>
      <c r="V226" s="14"/>
    </row>
    <row r="227" spans="1:22" ht="18.75" customHeight="1" hidden="1">
      <c r="A227" s="26"/>
      <c r="B227" s="333"/>
      <c r="C227" s="330"/>
      <c r="D227" s="330"/>
      <c r="E227" s="330"/>
      <c r="F227" s="330"/>
      <c r="G227" s="334" t="s">
        <v>29</v>
      </c>
      <c r="H227" s="335" t="s">
        <v>28</v>
      </c>
      <c r="I227" s="336" t="s">
        <v>27</v>
      </c>
      <c r="J227" s="335" t="s">
        <v>26</v>
      </c>
      <c r="K227" s="336" t="s">
        <v>25</v>
      </c>
      <c r="L227" s="335" t="s">
        <v>23</v>
      </c>
      <c r="M227" s="336" t="s">
        <v>42</v>
      </c>
      <c r="N227" s="335" t="s">
        <v>43</v>
      </c>
      <c r="O227" s="336" t="s">
        <v>48</v>
      </c>
      <c r="P227" s="335" t="s">
        <v>45</v>
      </c>
      <c r="Q227" s="336" t="s">
        <v>49</v>
      </c>
      <c r="R227" s="335" t="s">
        <v>50</v>
      </c>
      <c r="S227" s="337"/>
      <c r="T227" s="331"/>
      <c r="U227" s="338"/>
      <c r="V227" s="14"/>
    </row>
    <row r="228" spans="1:22" ht="15.75" hidden="1" thickBot="1">
      <c r="A228" s="26"/>
      <c r="B228" s="339" t="s">
        <v>51</v>
      </c>
      <c r="C228" s="339"/>
      <c r="D228" s="339"/>
      <c r="E228" s="339"/>
      <c r="F228" s="339"/>
      <c r="G228" s="340">
        <f>SUM(C203:H203)</f>
        <v>50500</v>
      </c>
      <c r="H228" s="341">
        <f>SUM(C205:H205)</f>
        <v>45779</v>
      </c>
      <c r="I228" s="342">
        <f>SUM(C207:H207)</f>
        <v>2932</v>
      </c>
      <c r="J228" s="341">
        <f>SUM(C209:H209)</f>
        <v>229</v>
      </c>
      <c r="K228" s="342">
        <f>SUM(C211:H211)</f>
        <v>228</v>
      </c>
      <c r="L228" s="341">
        <f>SUM(C213:H213)</f>
        <v>63</v>
      </c>
      <c r="M228" s="342">
        <f>SUM(C215:H215)</f>
        <v>3590</v>
      </c>
      <c r="N228" s="341">
        <f>SUM(C217:H217)</f>
        <v>544</v>
      </c>
      <c r="O228" s="342">
        <f>SUM(C219:H219)</f>
        <v>0</v>
      </c>
      <c r="P228" s="341">
        <f>SUM(C221:H221)</f>
        <v>0</v>
      </c>
      <c r="Q228" s="342">
        <f>SUM(C223:H223)</f>
        <v>0</v>
      </c>
      <c r="R228" s="341">
        <f>SUM(C225:H225)</f>
        <v>0</v>
      </c>
      <c r="S228" s="343"/>
      <c r="T228" s="344"/>
      <c r="U228" s="345"/>
      <c r="V228" s="14"/>
    </row>
    <row r="229" spans="1:22" ht="15.75" customHeight="1" hidden="1">
      <c r="A229" s="13"/>
      <c r="B229" s="346" t="s">
        <v>52</v>
      </c>
      <c r="C229" s="347"/>
      <c r="D229" s="347"/>
      <c r="E229" s="347"/>
      <c r="F229" s="347"/>
      <c r="G229" s="348">
        <f>SUM(I203:L203)</f>
        <v>39258</v>
      </c>
      <c r="H229" s="349">
        <f>SUM(I205:L205)</f>
        <v>2406</v>
      </c>
      <c r="I229" s="350">
        <f>SUM(I207:L207)</f>
        <v>2399</v>
      </c>
      <c r="J229" s="349">
        <f>SUM(I209:L209)</f>
        <v>31</v>
      </c>
      <c r="K229" s="350">
        <f>SUM(I211:L211)</f>
        <v>92</v>
      </c>
      <c r="L229" s="349">
        <f>SUM(I213:L213)</f>
        <v>9</v>
      </c>
      <c r="M229" s="350">
        <f>SUM(I215:L215)</f>
        <v>1790</v>
      </c>
      <c r="N229" s="349">
        <f>SUM(I217:L217)</f>
        <v>234</v>
      </c>
      <c r="O229" s="350">
        <f>SUM(I219:L219)</f>
        <v>0</v>
      </c>
      <c r="P229" s="349">
        <f>SUM(I221:L221)</f>
        <v>0</v>
      </c>
      <c r="Q229" s="350">
        <f>SUM(I223:L223)</f>
        <v>0</v>
      </c>
      <c r="R229" s="349">
        <f>SUM(I225:L225)</f>
        <v>0</v>
      </c>
      <c r="S229" s="351"/>
      <c r="T229" s="352"/>
      <c r="U229" s="352"/>
      <c r="V229" s="2"/>
    </row>
    <row r="230" spans="1:22" ht="16.5" customHeight="1" hidden="1">
      <c r="A230" s="353"/>
      <c r="B230" s="354" t="s">
        <v>53</v>
      </c>
      <c r="C230" s="355"/>
      <c r="D230" s="355"/>
      <c r="E230" s="355"/>
      <c r="F230" s="355"/>
      <c r="G230" s="356">
        <f>SUM(M203:P203)</f>
        <v>31081</v>
      </c>
      <c r="H230" s="357">
        <f>SUM(M205:P205)</f>
        <v>1832</v>
      </c>
      <c r="I230" s="358">
        <f>SUM(M207:P207)</f>
        <v>1828</v>
      </c>
      <c r="J230" s="357">
        <f>SUM(M209:P209)</f>
        <v>5</v>
      </c>
      <c r="K230" s="358">
        <f>SUM(M211:P211)</f>
        <v>121</v>
      </c>
      <c r="L230" s="357">
        <f>SUM(M213:P213)</f>
        <v>5</v>
      </c>
      <c r="M230" s="358">
        <f>SUM(M215:P215)</f>
        <v>1635</v>
      </c>
      <c r="N230" s="357">
        <f>SUM(M217:P217)</f>
        <v>208</v>
      </c>
      <c r="O230" s="358">
        <f>SUM(M219:P219)</f>
        <v>0</v>
      </c>
      <c r="P230" s="357">
        <f>SUM(M221:P221)</f>
        <v>0</v>
      </c>
      <c r="Q230" s="358">
        <f>SUM(M223:P223)</f>
        <v>0</v>
      </c>
      <c r="R230" s="357">
        <f>SUM(M225:P225)</f>
        <v>0</v>
      </c>
      <c r="S230" s="351"/>
      <c r="V230" s="359"/>
    </row>
    <row r="231" spans="1:22" ht="16.5" customHeight="1" hidden="1">
      <c r="A231" s="360"/>
      <c r="B231" s="361" t="s">
        <v>54</v>
      </c>
      <c r="C231" s="362"/>
      <c r="D231" s="362"/>
      <c r="E231" s="362"/>
      <c r="F231" s="362"/>
      <c r="G231" s="363">
        <f>SUM(Q203:S203)</f>
        <v>30164</v>
      </c>
      <c r="H231" s="364">
        <f>SUM(Q205:S205)</f>
        <v>1536</v>
      </c>
      <c r="I231" s="365">
        <f>SUM(Q207:S207)</f>
        <v>2815</v>
      </c>
      <c r="J231" s="364">
        <f>SUM(Q209:S209)</f>
        <v>9</v>
      </c>
      <c r="K231" s="365">
        <f>SUM(Q211:S211)</f>
        <v>136</v>
      </c>
      <c r="L231" s="364">
        <f>SUM(Q213:S213)</f>
        <v>31</v>
      </c>
      <c r="M231" s="365">
        <f>SUM(Q215,R215,S215)</f>
        <v>2447</v>
      </c>
      <c r="N231" s="364">
        <f>SUM(Q217:S217)</f>
        <v>290</v>
      </c>
      <c r="O231" s="365">
        <f>SUM(Q219:S219)</f>
        <v>0</v>
      </c>
      <c r="P231" s="364">
        <f>SUM(Q221:S221)</f>
        <v>0</v>
      </c>
      <c r="Q231" s="365">
        <f>SUM(Q223:S223)</f>
        <v>0</v>
      </c>
      <c r="R231" s="364">
        <f>SUM(Q225:S225)</f>
        <v>0</v>
      </c>
      <c r="S231" s="366"/>
      <c r="V231" s="360"/>
    </row>
    <row r="232" spans="1:22" ht="18.75" customHeight="1" thickBot="1">
      <c r="A232" s="367"/>
      <c r="B232" s="368"/>
      <c r="C232" s="369" t="s">
        <v>55</v>
      </c>
      <c r="D232" s="369"/>
      <c r="E232" s="369"/>
      <c r="F232" s="369"/>
      <c r="G232" s="370"/>
      <c r="H232" s="370"/>
      <c r="I232" s="370"/>
      <c r="J232" s="370"/>
      <c r="K232" s="370"/>
      <c r="L232" s="371"/>
      <c r="M232" s="371"/>
      <c r="N232" s="371"/>
      <c r="O232" s="371"/>
      <c r="P232" s="371"/>
      <c r="Q232" s="371"/>
      <c r="R232" s="371"/>
      <c r="S232" s="372"/>
      <c r="V232" s="367"/>
    </row>
    <row r="233" spans="1:22" ht="15" thickBot="1">
      <c r="A233" s="26"/>
      <c r="B233" s="333"/>
      <c r="C233" s="330"/>
      <c r="D233" s="330"/>
      <c r="E233" s="330"/>
      <c r="F233" s="330"/>
      <c r="G233" s="334" t="s">
        <v>10</v>
      </c>
      <c r="H233" s="335" t="s">
        <v>9</v>
      </c>
      <c r="I233" s="336" t="s">
        <v>57</v>
      </c>
      <c r="J233" s="335" t="s">
        <v>7</v>
      </c>
      <c r="K233" s="336" t="s">
        <v>60</v>
      </c>
      <c r="L233" s="335" t="s">
        <v>61</v>
      </c>
      <c r="M233" s="336" t="s">
        <v>62</v>
      </c>
      <c r="N233" s="335" t="s">
        <v>63</v>
      </c>
      <c r="O233" s="336"/>
      <c r="P233" s="335"/>
      <c r="Q233" s="336"/>
      <c r="R233" s="335"/>
      <c r="S233" s="337"/>
      <c r="T233" s="331"/>
      <c r="U233" s="338"/>
      <c r="V233" s="14"/>
    </row>
    <row r="234" spans="1:22" ht="15.75" thickBot="1">
      <c r="A234" s="26"/>
      <c r="B234" s="339" t="s">
        <v>51</v>
      </c>
      <c r="C234" s="339"/>
      <c r="D234" s="339"/>
      <c r="E234" s="339"/>
      <c r="F234" s="339"/>
      <c r="G234" s="340">
        <f>SUM(C203:H203)</f>
        <v>50500</v>
      </c>
      <c r="H234" s="341">
        <f>SUM(C205:H205)</f>
        <v>45779</v>
      </c>
      <c r="I234" s="342">
        <f>SUM(C207:H207)</f>
        <v>2932</v>
      </c>
      <c r="J234" s="341">
        <f>SUM(C209:H209)</f>
        <v>229</v>
      </c>
      <c r="K234" s="342">
        <f>SUM(C211:H211)</f>
        <v>228</v>
      </c>
      <c r="L234" s="341">
        <f>SUM(C213:H213)</f>
        <v>63</v>
      </c>
      <c r="M234" s="342">
        <f>SUM(C215:H215)</f>
        <v>3590</v>
      </c>
      <c r="N234" s="341">
        <f>SUM(C217:H217)</f>
        <v>544</v>
      </c>
      <c r="O234" s="342"/>
      <c r="P234" s="341"/>
      <c r="Q234" s="342"/>
      <c r="R234" s="341"/>
      <c r="S234" s="343"/>
      <c r="T234" s="344"/>
      <c r="U234" s="345"/>
      <c r="V234" s="14"/>
    </row>
    <row r="235" spans="1:22" ht="15.75" thickBot="1">
      <c r="A235" s="13"/>
      <c r="B235" s="346" t="s">
        <v>52</v>
      </c>
      <c r="C235" s="347"/>
      <c r="D235" s="347"/>
      <c r="E235" s="347"/>
      <c r="F235" s="347"/>
      <c r="G235" s="348">
        <f>SUM(I203:L203)</f>
        <v>39258</v>
      </c>
      <c r="H235" s="349">
        <f>SUM(I205:L205)</f>
        <v>2406</v>
      </c>
      <c r="I235" s="350">
        <f>SUM(I207:L207)</f>
        <v>2399</v>
      </c>
      <c r="J235" s="349">
        <f>SUM(I209:L209)</f>
        <v>31</v>
      </c>
      <c r="K235" s="350">
        <f>SUM(I211:L211)</f>
        <v>92</v>
      </c>
      <c r="L235" s="349">
        <f>SUM(I213:L213)</f>
        <v>9</v>
      </c>
      <c r="M235" s="350">
        <f>SUM(I215:L215)</f>
        <v>1790</v>
      </c>
      <c r="N235" s="349">
        <f>SUM(I217:L217)</f>
        <v>234</v>
      </c>
      <c r="O235" s="350"/>
      <c r="P235" s="349"/>
      <c r="Q235" s="350"/>
      <c r="R235" s="349"/>
      <c r="S235" s="351"/>
      <c r="T235" s="352"/>
      <c r="U235" s="352"/>
      <c r="V235" s="2"/>
    </row>
    <row r="236" spans="1:22" ht="15.75" thickBot="1">
      <c r="A236" s="353"/>
      <c r="B236" s="354" t="s">
        <v>53</v>
      </c>
      <c r="C236" s="355"/>
      <c r="D236" s="355"/>
      <c r="E236" s="355"/>
      <c r="F236" s="355"/>
      <c r="G236" s="356">
        <f>SUM(M203:P203)</f>
        <v>31081</v>
      </c>
      <c r="H236" s="357">
        <f>SUM(M205:P205)</f>
        <v>1832</v>
      </c>
      <c r="I236" s="358">
        <f>SUM(M207:P207)</f>
        <v>1828</v>
      </c>
      <c r="J236" s="357">
        <f>SUM(M209:P209)</f>
        <v>5</v>
      </c>
      <c r="K236" s="358">
        <f>SUM(M211:P211)</f>
        <v>121</v>
      </c>
      <c r="L236" s="357">
        <f>SUM(M213:P213)</f>
        <v>5</v>
      </c>
      <c r="M236" s="358">
        <f>SUM(M215:P215)</f>
        <v>1635</v>
      </c>
      <c r="N236" s="357">
        <f>SUM(M217:P217)</f>
        <v>208</v>
      </c>
      <c r="O236" s="358"/>
      <c r="P236" s="357"/>
      <c r="Q236" s="358"/>
      <c r="R236" s="357"/>
      <c r="S236" s="351"/>
      <c r="V236" s="359"/>
    </row>
    <row r="237" spans="1:22" ht="18.75" thickBot="1">
      <c r="A237" s="360"/>
      <c r="B237" s="361" t="s">
        <v>54</v>
      </c>
      <c r="C237" s="362"/>
      <c r="D237" s="362"/>
      <c r="E237" s="362"/>
      <c r="F237" s="362"/>
      <c r="G237" s="363">
        <f>SUM(Q203:S203)</f>
        <v>30164</v>
      </c>
      <c r="H237" s="364">
        <f>SUM(Q205:S205)</f>
        <v>1536</v>
      </c>
      <c r="I237" s="365">
        <f>SUM(Q207:S207)</f>
        <v>2815</v>
      </c>
      <c r="J237" s="364">
        <f>SUM(Q209:S209)</f>
        <v>9</v>
      </c>
      <c r="K237" s="365">
        <f>SUM(Q211:S211)</f>
        <v>136</v>
      </c>
      <c r="L237" s="364">
        <f>SUM(Q213:S213)</f>
        <v>31</v>
      </c>
      <c r="M237" s="365">
        <f>SUM(Q215:S215)</f>
        <v>2447</v>
      </c>
      <c r="N237" s="364">
        <f>SUM(Q217:S217)</f>
        <v>290</v>
      </c>
      <c r="O237" s="365"/>
      <c r="P237" s="364"/>
      <c r="Q237" s="365"/>
      <c r="R237" s="364"/>
      <c r="S237" s="366"/>
      <c r="V237" s="360"/>
    </row>
    <row r="238" spans="1:22" ht="18.75" thickBot="1">
      <c r="A238" s="367"/>
      <c r="B238" s="368"/>
      <c r="C238" s="369"/>
      <c r="D238" s="369"/>
      <c r="E238" s="369"/>
      <c r="F238" s="369"/>
      <c r="G238" s="370"/>
      <c r="H238" s="370"/>
      <c r="I238" s="370"/>
      <c r="J238" s="370"/>
      <c r="K238" s="370"/>
      <c r="L238" s="371"/>
      <c r="M238" s="371"/>
      <c r="N238" s="371"/>
      <c r="O238" s="371"/>
      <c r="P238" s="371"/>
      <c r="Q238" s="371"/>
      <c r="R238" s="371"/>
      <c r="S238" s="372"/>
      <c r="V238" s="367"/>
    </row>
    <row r="241" ht="13.5" thickBot="1"/>
    <row r="242" ht="33.75" customHeight="1" hidden="1" thickBot="1"/>
    <row r="243" spans="1:22" ht="25.5" customHeight="1" thickBot="1">
      <c r="A243" s="267"/>
      <c r="B243" s="268" t="s">
        <v>66</v>
      </c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16"/>
      <c r="U243" s="16"/>
      <c r="V243" s="261"/>
    </row>
    <row r="244" spans="1:22" ht="34.5" customHeight="1" thickBot="1">
      <c r="A244" s="26">
        <v>0</v>
      </c>
      <c r="B244" s="270" t="s">
        <v>35</v>
      </c>
      <c r="C244" s="1"/>
      <c r="D244" s="271"/>
      <c r="E244" s="1"/>
      <c r="F244" s="1"/>
      <c r="G244" s="1"/>
      <c r="H244" s="1"/>
      <c r="I244" s="1"/>
      <c r="J244" s="373" t="s">
        <v>23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4"/>
    </row>
    <row r="245" spans="1:22" ht="13.5" hidden="1" thickBot="1">
      <c r="A245" s="26"/>
      <c r="B245" s="27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4"/>
    </row>
    <row r="246" spans="1:22" ht="13.5" hidden="1" thickBot="1">
      <c r="A246" s="26"/>
      <c r="B246" s="27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4"/>
    </row>
    <row r="247" spans="1:22" ht="27.75" customHeight="1" thickBot="1">
      <c r="A247" s="26"/>
      <c r="B247" s="273" t="s">
        <v>36</v>
      </c>
      <c r="C247" s="274"/>
      <c r="D247" s="275" t="s">
        <v>37</v>
      </c>
      <c r="E247" s="274"/>
      <c r="F247" s="274"/>
      <c r="G247" s="274"/>
      <c r="H247" s="276"/>
      <c r="I247" s="277" t="s">
        <v>38</v>
      </c>
      <c r="J247" s="278"/>
      <c r="K247" s="278"/>
      <c r="L247" s="279"/>
      <c r="M247" s="280" t="s">
        <v>39</v>
      </c>
      <c r="N247" s="281"/>
      <c r="O247" s="281"/>
      <c r="P247" s="282"/>
      <c r="Q247" s="283"/>
      <c r="R247" s="284" t="s">
        <v>40</v>
      </c>
      <c r="S247" s="285"/>
      <c r="T247" s="1"/>
      <c r="U247" s="1"/>
      <c r="V247" s="14"/>
    </row>
    <row r="248" spans="1:22" ht="51" customHeight="1" thickBot="1">
      <c r="A248" s="26"/>
      <c r="B248" s="1"/>
      <c r="C248" s="286"/>
      <c r="D248" s="4"/>
      <c r="E248" s="4"/>
      <c r="F248" s="4"/>
      <c r="G248" s="4"/>
      <c r="H248" s="3"/>
      <c r="I248" s="286"/>
      <c r="J248" s="4"/>
      <c r="K248" s="4"/>
      <c r="L248" s="3"/>
      <c r="M248" s="286"/>
      <c r="N248" s="4"/>
      <c r="O248" s="4"/>
      <c r="P248" s="3"/>
      <c r="Q248" s="1"/>
      <c r="R248" s="1"/>
      <c r="S248" s="1"/>
      <c r="T248" s="1"/>
      <c r="U248" s="1"/>
      <c r="V248" s="14"/>
    </row>
    <row r="249" spans="1:22" ht="20.25" customHeight="1" thickBot="1">
      <c r="A249" s="287"/>
      <c r="B249" s="288" t="s">
        <v>41</v>
      </c>
      <c r="C249" s="289">
        <v>53111</v>
      </c>
      <c r="D249" s="290">
        <v>53113</v>
      </c>
      <c r="E249" s="291">
        <v>53115</v>
      </c>
      <c r="F249" s="292">
        <v>53117</v>
      </c>
      <c r="G249" s="291">
        <v>53119</v>
      </c>
      <c r="H249" s="290">
        <v>53121</v>
      </c>
      <c r="I249" s="291">
        <v>53123</v>
      </c>
      <c r="J249" s="290">
        <v>53125</v>
      </c>
      <c r="K249" s="291">
        <v>53127</v>
      </c>
      <c r="L249" s="290">
        <v>53129</v>
      </c>
      <c r="M249" s="291">
        <v>53173</v>
      </c>
      <c r="N249" s="290">
        <v>53175</v>
      </c>
      <c r="O249" s="291">
        <v>53177</v>
      </c>
      <c r="P249" s="290">
        <v>53179</v>
      </c>
      <c r="Q249" s="291">
        <v>53225</v>
      </c>
      <c r="R249" s="290">
        <v>53227</v>
      </c>
      <c r="S249" s="291">
        <v>53229</v>
      </c>
      <c r="T249" s="293"/>
      <c r="U249" s="294"/>
      <c r="V249" s="295"/>
    </row>
    <row r="250" spans="1:22" ht="9" customHeight="1" thickBot="1">
      <c r="A250" s="26"/>
      <c r="B250" s="296"/>
      <c r="C250" s="297"/>
      <c r="D250" s="298"/>
      <c r="E250" s="299"/>
      <c r="F250" s="298"/>
      <c r="G250" s="299"/>
      <c r="H250" s="298"/>
      <c r="I250" s="299"/>
      <c r="J250" s="298"/>
      <c r="K250" s="299"/>
      <c r="L250" s="298"/>
      <c r="M250" s="299"/>
      <c r="N250" s="298"/>
      <c r="O250" s="299"/>
      <c r="P250" s="298"/>
      <c r="Q250" s="299"/>
      <c r="R250" s="298"/>
      <c r="S250" s="299"/>
      <c r="T250" s="300"/>
      <c r="U250" s="301"/>
      <c r="V250" s="14"/>
    </row>
    <row r="251" spans="1:22" ht="27" customHeight="1">
      <c r="A251" s="26"/>
      <c r="B251" s="374" t="s">
        <v>10</v>
      </c>
      <c r="C251" s="375">
        <v>6761</v>
      </c>
      <c r="D251" s="376">
        <v>13544</v>
      </c>
      <c r="E251" s="377">
        <v>7161</v>
      </c>
      <c r="F251" s="376">
        <v>8883</v>
      </c>
      <c r="G251" s="377">
        <v>8406</v>
      </c>
      <c r="H251" s="376">
        <v>6067</v>
      </c>
      <c r="I251" s="378">
        <v>10002</v>
      </c>
      <c r="J251" s="379">
        <v>7493</v>
      </c>
      <c r="K251" s="378">
        <v>15546</v>
      </c>
      <c r="L251" s="379">
        <v>6193</v>
      </c>
      <c r="M251" s="380">
        <v>5233</v>
      </c>
      <c r="N251" s="381">
        <v>8964</v>
      </c>
      <c r="O251" s="380">
        <v>9617</v>
      </c>
      <c r="P251" s="381">
        <v>7392</v>
      </c>
      <c r="Q251" s="382">
        <v>9566</v>
      </c>
      <c r="R251" s="383">
        <v>8840</v>
      </c>
      <c r="S251" s="382">
        <v>11940</v>
      </c>
      <c r="T251" s="312"/>
      <c r="U251" s="313"/>
      <c r="V251" s="14"/>
    </row>
    <row r="252" spans="1:22" ht="6.75" customHeight="1" thickBot="1">
      <c r="A252" s="26"/>
      <c r="B252" s="314"/>
      <c r="C252" s="384"/>
      <c r="D252" s="385"/>
      <c r="E252" s="386"/>
      <c r="F252" s="385"/>
      <c r="G252" s="386"/>
      <c r="H252" s="385"/>
      <c r="I252" s="386"/>
      <c r="J252" s="385"/>
      <c r="K252" s="386"/>
      <c r="L252" s="385"/>
      <c r="M252" s="386"/>
      <c r="N252" s="385"/>
      <c r="O252" s="386"/>
      <c r="P252" s="385"/>
      <c r="Q252" s="386"/>
      <c r="R252" s="385"/>
      <c r="S252" s="386"/>
      <c r="T252" s="318"/>
      <c r="U252" s="319"/>
      <c r="V252" s="14"/>
    </row>
    <row r="253" spans="1:22" ht="27" customHeight="1">
      <c r="A253" s="26"/>
      <c r="B253" s="374" t="s">
        <v>9</v>
      </c>
      <c r="C253" s="375">
        <v>561</v>
      </c>
      <c r="D253" s="376">
        <v>43304</v>
      </c>
      <c r="E253" s="377">
        <v>213</v>
      </c>
      <c r="F253" s="376">
        <v>584</v>
      </c>
      <c r="G253" s="377">
        <v>701</v>
      </c>
      <c r="H253" s="376">
        <v>1357</v>
      </c>
      <c r="I253" s="378">
        <v>405</v>
      </c>
      <c r="J253" s="379">
        <v>128</v>
      </c>
      <c r="K253" s="378">
        <v>238</v>
      </c>
      <c r="L253" s="379">
        <v>188</v>
      </c>
      <c r="M253" s="380">
        <v>159</v>
      </c>
      <c r="N253" s="381">
        <v>379</v>
      </c>
      <c r="O253" s="380">
        <v>237</v>
      </c>
      <c r="P253" s="381">
        <v>291</v>
      </c>
      <c r="Q253" s="382">
        <v>336</v>
      </c>
      <c r="R253" s="383">
        <v>653</v>
      </c>
      <c r="S253" s="382">
        <v>564</v>
      </c>
      <c r="T253" s="312"/>
      <c r="U253" s="313"/>
      <c r="V253" s="14"/>
    </row>
    <row r="254" spans="1:22" ht="6.75" customHeight="1" thickBot="1">
      <c r="A254" s="26"/>
      <c r="B254" s="314"/>
      <c r="C254" s="384"/>
      <c r="D254" s="385"/>
      <c r="E254" s="386"/>
      <c r="F254" s="385"/>
      <c r="G254" s="386"/>
      <c r="H254" s="385"/>
      <c r="I254" s="386"/>
      <c r="J254" s="385"/>
      <c r="K254" s="386"/>
      <c r="L254" s="385"/>
      <c r="M254" s="386"/>
      <c r="N254" s="385"/>
      <c r="O254" s="386"/>
      <c r="P254" s="385"/>
      <c r="Q254" s="386"/>
      <c r="R254" s="385"/>
      <c r="S254" s="386"/>
      <c r="T254" s="318"/>
      <c r="U254" s="319"/>
      <c r="V254" s="14"/>
    </row>
    <row r="255" spans="1:22" ht="27" customHeight="1">
      <c r="A255" s="26"/>
      <c r="B255" s="374" t="s">
        <v>57</v>
      </c>
      <c r="C255" s="375">
        <v>501</v>
      </c>
      <c r="D255" s="376">
        <v>296</v>
      </c>
      <c r="E255" s="377">
        <v>510</v>
      </c>
      <c r="F255" s="376">
        <v>681</v>
      </c>
      <c r="G255" s="377">
        <v>461</v>
      </c>
      <c r="H255" s="376">
        <v>480</v>
      </c>
      <c r="I255" s="378">
        <v>832</v>
      </c>
      <c r="J255" s="379">
        <v>559</v>
      </c>
      <c r="K255" s="378">
        <v>510</v>
      </c>
      <c r="L255" s="379">
        <v>518</v>
      </c>
      <c r="M255" s="380">
        <v>346</v>
      </c>
      <c r="N255" s="381">
        <v>526</v>
      </c>
      <c r="O255" s="380">
        <v>510</v>
      </c>
      <c r="P255" s="381">
        <v>458</v>
      </c>
      <c r="Q255" s="382">
        <v>907</v>
      </c>
      <c r="R255" s="383">
        <v>807</v>
      </c>
      <c r="S255" s="382">
        <v>1098</v>
      </c>
      <c r="T255" s="312"/>
      <c r="U255" s="313"/>
      <c r="V255" s="14"/>
    </row>
    <row r="256" spans="1:22" ht="6.75" customHeight="1" thickBot="1">
      <c r="A256" s="26"/>
      <c r="B256" s="314"/>
      <c r="C256" s="384"/>
      <c r="D256" s="385"/>
      <c r="E256" s="386"/>
      <c r="F256" s="385"/>
      <c r="G256" s="386"/>
      <c r="H256" s="385"/>
      <c r="I256" s="386"/>
      <c r="J256" s="385"/>
      <c r="K256" s="386"/>
      <c r="L256" s="385"/>
      <c r="M256" s="386"/>
      <c r="N256" s="385"/>
      <c r="O256" s="386"/>
      <c r="P256" s="385"/>
      <c r="Q256" s="386"/>
      <c r="R256" s="385"/>
      <c r="S256" s="386"/>
      <c r="T256" s="318"/>
      <c r="U256" s="319"/>
      <c r="V256" s="14"/>
    </row>
    <row r="257" spans="1:22" ht="27" customHeight="1">
      <c r="A257" s="26"/>
      <c r="B257" s="374" t="s">
        <v>7</v>
      </c>
      <c r="C257" s="375">
        <v>192</v>
      </c>
      <c r="D257" s="376">
        <v>2</v>
      </c>
      <c r="E257" s="377">
        <v>0</v>
      </c>
      <c r="F257" s="376">
        <v>14</v>
      </c>
      <c r="G257" s="377">
        <v>0</v>
      </c>
      <c r="H257" s="376">
        <v>5</v>
      </c>
      <c r="I257" s="378">
        <v>18</v>
      </c>
      <c r="J257" s="379">
        <v>1</v>
      </c>
      <c r="K257" s="378">
        <v>4</v>
      </c>
      <c r="L257" s="379">
        <v>5</v>
      </c>
      <c r="M257" s="380">
        <v>1</v>
      </c>
      <c r="N257" s="381">
        <v>3</v>
      </c>
      <c r="O257" s="380">
        <v>1</v>
      </c>
      <c r="P257" s="381">
        <v>0</v>
      </c>
      <c r="Q257" s="382">
        <v>0</v>
      </c>
      <c r="R257" s="383">
        <v>1</v>
      </c>
      <c r="S257" s="382">
        <v>8</v>
      </c>
      <c r="T257" s="312"/>
      <c r="U257" s="313"/>
      <c r="V257" s="14"/>
    </row>
    <row r="258" spans="1:22" ht="6.75" customHeight="1" thickBot="1">
      <c r="A258" s="26"/>
      <c r="B258" s="314"/>
      <c r="C258" s="384"/>
      <c r="D258" s="385"/>
      <c r="E258" s="386"/>
      <c r="F258" s="385"/>
      <c r="G258" s="386"/>
      <c r="H258" s="385"/>
      <c r="I258" s="386"/>
      <c r="J258" s="385"/>
      <c r="K258" s="386"/>
      <c r="L258" s="385"/>
      <c r="M258" s="386"/>
      <c r="N258" s="385"/>
      <c r="O258" s="386"/>
      <c r="P258" s="385"/>
      <c r="Q258" s="386"/>
      <c r="R258" s="385"/>
      <c r="S258" s="386"/>
      <c r="T258" s="318"/>
      <c r="U258" s="319"/>
      <c r="V258" s="14"/>
    </row>
    <row r="259" spans="1:22" ht="27" customHeight="1">
      <c r="A259" s="26"/>
      <c r="B259" s="387" t="s">
        <v>6</v>
      </c>
      <c r="C259" s="375">
        <v>41</v>
      </c>
      <c r="D259" s="376">
        <v>38</v>
      </c>
      <c r="E259" s="377">
        <v>35</v>
      </c>
      <c r="F259" s="376">
        <v>38</v>
      </c>
      <c r="G259" s="377">
        <v>18</v>
      </c>
      <c r="H259" s="376">
        <v>59</v>
      </c>
      <c r="I259" s="378">
        <v>34</v>
      </c>
      <c r="J259" s="379">
        <v>22</v>
      </c>
      <c r="K259" s="378">
        <v>19</v>
      </c>
      <c r="L259" s="379">
        <v>17</v>
      </c>
      <c r="M259" s="380">
        <v>7</v>
      </c>
      <c r="N259" s="381">
        <v>27</v>
      </c>
      <c r="O259" s="380">
        <v>40</v>
      </c>
      <c r="P259" s="381">
        <v>48</v>
      </c>
      <c r="Q259" s="382">
        <v>43</v>
      </c>
      <c r="R259" s="383">
        <v>43</v>
      </c>
      <c r="S259" s="382">
        <v>52</v>
      </c>
      <c r="T259" s="312"/>
      <c r="U259" s="313"/>
      <c r="V259" s="14"/>
    </row>
    <row r="260" spans="1:22" ht="6.75" customHeight="1" thickBot="1">
      <c r="A260" s="26"/>
      <c r="B260" s="314"/>
      <c r="C260" s="384"/>
      <c r="D260" s="385"/>
      <c r="E260" s="386"/>
      <c r="F260" s="385"/>
      <c r="G260" s="386"/>
      <c r="H260" s="385"/>
      <c r="I260" s="386"/>
      <c r="J260" s="385"/>
      <c r="K260" s="386"/>
      <c r="L260" s="385"/>
      <c r="M260" s="386"/>
      <c r="N260" s="385"/>
      <c r="O260" s="386"/>
      <c r="P260" s="385"/>
      <c r="Q260" s="386"/>
      <c r="R260" s="385"/>
      <c r="S260" s="386"/>
      <c r="T260" s="318"/>
      <c r="U260" s="319"/>
      <c r="V260" s="14"/>
    </row>
    <row r="261" spans="1:22" ht="27" customHeight="1">
      <c r="A261" s="26"/>
      <c r="B261" s="387" t="s">
        <v>58</v>
      </c>
      <c r="C261" s="375">
        <v>25</v>
      </c>
      <c r="D261" s="376">
        <v>3</v>
      </c>
      <c r="E261" s="377">
        <v>1</v>
      </c>
      <c r="F261" s="376">
        <v>5</v>
      </c>
      <c r="G261" s="377">
        <v>6</v>
      </c>
      <c r="H261" s="376">
        <v>22</v>
      </c>
      <c r="I261" s="378">
        <v>5</v>
      </c>
      <c r="J261" s="379">
        <v>1</v>
      </c>
      <c r="K261" s="378">
        <v>2</v>
      </c>
      <c r="L261" s="379">
        <v>1</v>
      </c>
      <c r="M261" s="380">
        <v>1</v>
      </c>
      <c r="N261" s="381">
        <v>4</v>
      </c>
      <c r="O261" s="380">
        <v>0</v>
      </c>
      <c r="P261" s="381">
        <v>0</v>
      </c>
      <c r="Q261" s="382">
        <v>4</v>
      </c>
      <c r="R261" s="383">
        <v>22</v>
      </c>
      <c r="S261" s="382">
        <v>5</v>
      </c>
      <c r="T261" s="312"/>
      <c r="U261" s="313"/>
      <c r="V261" s="14"/>
    </row>
    <row r="262" spans="1:22" ht="6.75" customHeight="1" thickBot="1">
      <c r="A262" s="26"/>
      <c r="B262" s="320"/>
      <c r="C262" s="384"/>
      <c r="D262" s="385"/>
      <c r="E262" s="386"/>
      <c r="F262" s="385"/>
      <c r="G262" s="386"/>
      <c r="H262" s="385"/>
      <c r="I262" s="386"/>
      <c r="J262" s="385"/>
      <c r="K262" s="386"/>
      <c r="L262" s="385"/>
      <c r="M262" s="386"/>
      <c r="N262" s="385"/>
      <c r="O262" s="386"/>
      <c r="P262" s="385"/>
      <c r="Q262" s="386"/>
      <c r="R262" s="385"/>
      <c r="S262" s="386"/>
      <c r="T262" s="318"/>
      <c r="U262" s="319"/>
      <c r="V262" s="14"/>
    </row>
    <row r="263" spans="1:22" ht="27" customHeight="1">
      <c r="A263" s="26"/>
      <c r="B263" s="388" t="s">
        <v>4</v>
      </c>
      <c r="C263" s="375">
        <v>411</v>
      </c>
      <c r="D263" s="376">
        <v>1092</v>
      </c>
      <c r="E263" s="377">
        <v>351</v>
      </c>
      <c r="F263" s="376">
        <v>678</v>
      </c>
      <c r="G263" s="377">
        <v>434</v>
      </c>
      <c r="H263" s="376">
        <v>555</v>
      </c>
      <c r="I263" s="378">
        <v>670</v>
      </c>
      <c r="J263" s="379">
        <v>443</v>
      </c>
      <c r="K263" s="378">
        <v>354</v>
      </c>
      <c r="L263" s="379">
        <v>312</v>
      </c>
      <c r="M263" s="380">
        <v>238</v>
      </c>
      <c r="N263" s="381">
        <v>474</v>
      </c>
      <c r="O263" s="380">
        <v>436</v>
      </c>
      <c r="P263" s="381">
        <v>485</v>
      </c>
      <c r="Q263" s="382">
        <v>657</v>
      </c>
      <c r="R263" s="383">
        <v>852</v>
      </c>
      <c r="S263" s="382">
        <v>941</v>
      </c>
      <c r="T263" s="312"/>
      <c r="U263" s="313"/>
      <c r="V263" s="14"/>
    </row>
    <row r="264" spans="1:22" ht="6.75" customHeight="1" thickBot="1">
      <c r="A264" s="26"/>
      <c r="B264" s="320"/>
      <c r="C264" s="384"/>
      <c r="D264" s="385"/>
      <c r="E264" s="386"/>
      <c r="F264" s="385"/>
      <c r="G264" s="386"/>
      <c r="H264" s="385"/>
      <c r="I264" s="386"/>
      <c r="J264" s="385"/>
      <c r="K264" s="386"/>
      <c r="L264" s="385"/>
      <c r="M264" s="386"/>
      <c r="N264" s="385"/>
      <c r="O264" s="386"/>
      <c r="P264" s="385"/>
      <c r="Q264" s="386"/>
      <c r="R264" s="385"/>
      <c r="S264" s="386"/>
      <c r="T264" s="318"/>
      <c r="U264" s="319"/>
      <c r="V264" s="14"/>
    </row>
    <row r="265" spans="1:22" ht="27" customHeight="1">
      <c r="A265" s="26"/>
      <c r="B265" s="387" t="s">
        <v>59</v>
      </c>
      <c r="C265" s="375">
        <v>101</v>
      </c>
      <c r="D265" s="376">
        <v>79</v>
      </c>
      <c r="E265" s="377">
        <v>92</v>
      </c>
      <c r="F265" s="376">
        <v>86</v>
      </c>
      <c r="G265" s="377">
        <v>124</v>
      </c>
      <c r="H265" s="376">
        <v>75</v>
      </c>
      <c r="I265" s="378">
        <v>65</v>
      </c>
      <c r="J265" s="379">
        <v>48</v>
      </c>
      <c r="K265" s="378">
        <v>70</v>
      </c>
      <c r="L265" s="379">
        <v>61</v>
      </c>
      <c r="M265" s="380">
        <v>37</v>
      </c>
      <c r="N265" s="381">
        <v>64</v>
      </c>
      <c r="O265" s="380">
        <v>71</v>
      </c>
      <c r="P265" s="381">
        <v>45</v>
      </c>
      <c r="Q265" s="382">
        <v>92</v>
      </c>
      <c r="R265" s="383">
        <v>90</v>
      </c>
      <c r="S265" s="382">
        <v>118</v>
      </c>
      <c r="T265" s="312"/>
      <c r="U265" s="313"/>
      <c r="V265" s="14"/>
    </row>
    <row r="266" spans="1:22" ht="7.5" customHeight="1" thickBot="1">
      <c r="A266" s="26"/>
      <c r="B266" s="320"/>
      <c r="C266" s="315"/>
      <c r="D266" s="316"/>
      <c r="E266" s="317"/>
      <c r="F266" s="316"/>
      <c r="G266" s="317"/>
      <c r="H266" s="316"/>
      <c r="I266" s="317"/>
      <c r="J266" s="316"/>
      <c r="K266" s="317"/>
      <c r="L266" s="316"/>
      <c r="M266" s="317"/>
      <c r="N266" s="316"/>
      <c r="O266" s="317"/>
      <c r="P266" s="316"/>
      <c r="Q266" s="317"/>
      <c r="R266" s="316"/>
      <c r="S266" s="317"/>
      <c r="T266" s="318"/>
      <c r="U266" s="319"/>
      <c r="V266" s="14"/>
    </row>
    <row r="267" spans="1:22" ht="21.75" customHeight="1" hidden="1">
      <c r="A267" s="26"/>
      <c r="B267" s="302"/>
      <c r="C267" s="303"/>
      <c r="D267" s="304"/>
      <c r="E267" s="305"/>
      <c r="F267" s="304"/>
      <c r="G267" s="305"/>
      <c r="H267" s="304"/>
      <c r="I267" s="306"/>
      <c r="J267" s="307"/>
      <c r="K267" s="306"/>
      <c r="L267" s="307"/>
      <c r="M267" s="308"/>
      <c r="N267" s="309"/>
      <c r="O267" s="308"/>
      <c r="P267" s="309"/>
      <c r="Q267" s="310"/>
      <c r="R267" s="311"/>
      <c r="S267" s="310"/>
      <c r="T267" s="312"/>
      <c r="U267" s="313"/>
      <c r="V267" s="14"/>
    </row>
    <row r="268" spans="1:22" ht="6.75" customHeight="1" hidden="1">
      <c r="A268" s="26"/>
      <c r="B268" s="320"/>
      <c r="C268" s="315"/>
      <c r="D268" s="316"/>
      <c r="E268" s="317"/>
      <c r="F268" s="316"/>
      <c r="G268" s="317"/>
      <c r="H268" s="316"/>
      <c r="I268" s="317"/>
      <c r="J268" s="316"/>
      <c r="K268" s="317"/>
      <c r="L268" s="316"/>
      <c r="M268" s="317"/>
      <c r="N268" s="316"/>
      <c r="O268" s="317"/>
      <c r="P268" s="316"/>
      <c r="Q268" s="317"/>
      <c r="R268" s="316"/>
      <c r="S268" s="317"/>
      <c r="T268" s="318"/>
      <c r="U268" s="319"/>
      <c r="V268" s="14"/>
    </row>
    <row r="269" spans="1:22" ht="21.75" customHeight="1" hidden="1">
      <c r="A269" s="26"/>
      <c r="B269" s="302"/>
      <c r="C269" s="303"/>
      <c r="D269" s="304"/>
      <c r="E269" s="305"/>
      <c r="F269" s="304"/>
      <c r="G269" s="305"/>
      <c r="H269" s="304"/>
      <c r="I269" s="306"/>
      <c r="J269" s="307"/>
      <c r="K269" s="306"/>
      <c r="L269" s="307"/>
      <c r="M269" s="308"/>
      <c r="N269" s="309"/>
      <c r="O269" s="308"/>
      <c r="P269" s="309"/>
      <c r="Q269" s="310"/>
      <c r="R269" s="311"/>
      <c r="S269" s="310"/>
      <c r="T269" s="312"/>
      <c r="U269" s="313"/>
      <c r="V269" s="14"/>
    </row>
    <row r="270" spans="1:22" ht="7.5" customHeight="1" hidden="1">
      <c r="A270" s="26"/>
      <c r="B270" s="320"/>
      <c r="C270" s="315"/>
      <c r="D270" s="316"/>
      <c r="E270" s="317"/>
      <c r="F270" s="316"/>
      <c r="G270" s="317"/>
      <c r="H270" s="316"/>
      <c r="I270" s="317"/>
      <c r="J270" s="316"/>
      <c r="K270" s="317"/>
      <c r="L270" s="316"/>
      <c r="M270" s="317"/>
      <c r="N270" s="316"/>
      <c r="O270" s="317"/>
      <c r="P270" s="316"/>
      <c r="Q270" s="317"/>
      <c r="R270" s="316"/>
      <c r="S270" s="317"/>
      <c r="T270" s="318"/>
      <c r="U270" s="319"/>
      <c r="V270" s="14"/>
    </row>
    <row r="271" spans="1:22" ht="21.75" customHeight="1" hidden="1">
      <c r="A271" s="26"/>
      <c r="B271" s="302"/>
      <c r="C271" s="303"/>
      <c r="D271" s="304"/>
      <c r="E271" s="305"/>
      <c r="F271" s="304"/>
      <c r="G271" s="305"/>
      <c r="H271" s="304"/>
      <c r="I271" s="306"/>
      <c r="J271" s="307"/>
      <c r="K271" s="306"/>
      <c r="L271" s="307"/>
      <c r="M271" s="308"/>
      <c r="N271" s="309"/>
      <c r="O271" s="308"/>
      <c r="P271" s="309"/>
      <c r="Q271" s="310"/>
      <c r="R271" s="311"/>
      <c r="S271" s="310"/>
      <c r="T271" s="312"/>
      <c r="U271" s="313"/>
      <c r="V271" s="14"/>
    </row>
    <row r="272" spans="1:22" ht="7.5" customHeight="1" hidden="1">
      <c r="A272" s="26"/>
      <c r="B272" s="321"/>
      <c r="C272" s="322"/>
      <c r="D272" s="323"/>
      <c r="E272" s="324"/>
      <c r="F272" s="323"/>
      <c r="G272" s="324"/>
      <c r="H272" s="323"/>
      <c r="I272" s="324"/>
      <c r="J272" s="323"/>
      <c r="K272" s="324"/>
      <c r="L272" s="323"/>
      <c r="M272" s="324"/>
      <c r="N272" s="323"/>
      <c r="O272" s="324"/>
      <c r="P272" s="323"/>
      <c r="Q272" s="324"/>
      <c r="R272" s="323"/>
      <c r="S272" s="324"/>
      <c r="T272" s="325"/>
      <c r="U272" s="326"/>
      <c r="V272" s="14"/>
    </row>
    <row r="273" spans="1:22" ht="21.75" customHeight="1" hidden="1">
      <c r="A273" s="26"/>
      <c r="B273" s="302"/>
      <c r="C273" s="304"/>
      <c r="D273" s="305"/>
      <c r="E273" s="304"/>
      <c r="F273" s="305"/>
      <c r="G273" s="304"/>
      <c r="H273" s="305"/>
      <c r="I273" s="307"/>
      <c r="J273" s="306"/>
      <c r="K273" s="307"/>
      <c r="L273" s="306"/>
      <c r="M273" s="309"/>
      <c r="N273" s="308"/>
      <c r="O273" s="309"/>
      <c r="P273" s="308"/>
      <c r="Q273" s="311"/>
      <c r="R273" s="310"/>
      <c r="S273" s="311"/>
      <c r="T273" s="327"/>
      <c r="U273" s="312"/>
      <c r="V273" s="14"/>
    </row>
    <row r="274" spans="1:22" ht="9" customHeight="1" hidden="1">
      <c r="A274" s="26"/>
      <c r="B274" s="328"/>
      <c r="C274" s="329"/>
      <c r="D274" s="330"/>
      <c r="E274" s="329"/>
      <c r="F274" s="330"/>
      <c r="G274" s="329"/>
      <c r="H274" s="330"/>
      <c r="I274" s="329"/>
      <c r="J274" s="330"/>
      <c r="K274" s="329"/>
      <c r="L274" s="330"/>
      <c r="M274" s="329"/>
      <c r="N274" s="330"/>
      <c r="O274" s="329"/>
      <c r="P274" s="330"/>
      <c r="Q274" s="329"/>
      <c r="R274" s="330"/>
      <c r="S274" s="329"/>
      <c r="T274" s="331"/>
      <c r="U274" s="332"/>
      <c r="V274" s="14"/>
    </row>
    <row r="275" spans="1:22" ht="18.75" customHeight="1" hidden="1">
      <c r="A275" s="26"/>
      <c r="B275" s="333"/>
      <c r="C275" s="330"/>
      <c r="D275" s="330"/>
      <c r="E275" s="330"/>
      <c r="F275" s="330"/>
      <c r="G275" s="334" t="s">
        <v>29</v>
      </c>
      <c r="H275" s="335" t="s">
        <v>28</v>
      </c>
      <c r="I275" s="336" t="s">
        <v>27</v>
      </c>
      <c r="J275" s="335" t="s">
        <v>26</v>
      </c>
      <c r="K275" s="336" t="s">
        <v>25</v>
      </c>
      <c r="L275" s="335" t="s">
        <v>23</v>
      </c>
      <c r="M275" s="336" t="s">
        <v>42</v>
      </c>
      <c r="N275" s="335" t="s">
        <v>43</v>
      </c>
      <c r="O275" s="336" t="s">
        <v>48</v>
      </c>
      <c r="P275" s="335" t="s">
        <v>45</v>
      </c>
      <c r="Q275" s="336" t="s">
        <v>49</v>
      </c>
      <c r="R275" s="335" t="s">
        <v>50</v>
      </c>
      <c r="S275" s="337"/>
      <c r="T275" s="331"/>
      <c r="U275" s="338"/>
      <c r="V275" s="14"/>
    </row>
    <row r="276" spans="1:22" ht="15.75" hidden="1" thickBot="1">
      <c r="A276" s="26"/>
      <c r="B276" s="339" t="s">
        <v>51</v>
      </c>
      <c r="C276" s="339"/>
      <c r="D276" s="339"/>
      <c r="E276" s="339"/>
      <c r="F276" s="339"/>
      <c r="G276" s="340">
        <f>SUM(C251:H251)</f>
        <v>50822</v>
      </c>
      <c r="H276" s="341">
        <f>SUM(C253:H253)</f>
        <v>46720</v>
      </c>
      <c r="I276" s="342">
        <f>SUM(C255:H255)</f>
        <v>2929</v>
      </c>
      <c r="J276" s="341">
        <f>SUM(C257:H257)</f>
        <v>213</v>
      </c>
      <c r="K276" s="342">
        <f>SUM(C259:H259)</f>
        <v>229</v>
      </c>
      <c r="L276" s="341">
        <f>SUM(C261:H261)</f>
        <v>62</v>
      </c>
      <c r="M276" s="342">
        <f>SUM(C263:H263)</f>
        <v>3521</v>
      </c>
      <c r="N276" s="341">
        <f>SUM(C265:H265)</f>
        <v>557</v>
      </c>
      <c r="O276" s="342">
        <f>SUM(C267:H267)</f>
        <v>0</v>
      </c>
      <c r="P276" s="341">
        <f>SUM(C269:H269)</f>
        <v>0</v>
      </c>
      <c r="Q276" s="342">
        <f>SUM(C271:H271)</f>
        <v>0</v>
      </c>
      <c r="R276" s="341">
        <f>SUM(C273:H273)</f>
        <v>0</v>
      </c>
      <c r="S276" s="343"/>
      <c r="T276" s="344"/>
      <c r="U276" s="345"/>
      <c r="V276" s="14"/>
    </row>
    <row r="277" spans="1:22" ht="15.75" customHeight="1" hidden="1">
      <c r="A277" s="13"/>
      <c r="B277" s="346" t="s">
        <v>52</v>
      </c>
      <c r="C277" s="347"/>
      <c r="D277" s="347"/>
      <c r="E277" s="347"/>
      <c r="F277" s="347"/>
      <c r="G277" s="348">
        <f>SUM(I251:L251)</f>
        <v>39234</v>
      </c>
      <c r="H277" s="349">
        <f>SUM(I253:L253)</f>
        <v>959</v>
      </c>
      <c r="I277" s="350">
        <f>SUM(I255:L255)</f>
        <v>2419</v>
      </c>
      <c r="J277" s="349">
        <f>SUM(I257:L257)</f>
        <v>28</v>
      </c>
      <c r="K277" s="350">
        <f>SUM(I259:L259)</f>
        <v>92</v>
      </c>
      <c r="L277" s="349">
        <f>SUM(I261:L261)</f>
        <v>9</v>
      </c>
      <c r="M277" s="350">
        <f>SUM(I263:L263)</f>
        <v>1779</v>
      </c>
      <c r="N277" s="349">
        <f>SUM(I265:L265)</f>
        <v>244</v>
      </c>
      <c r="O277" s="350">
        <f>SUM(I267:L267)</f>
        <v>0</v>
      </c>
      <c r="P277" s="349">
        <f>SUM(I269:L269)</f>
        <v>0</v>
      </c>
      <c r="Q277" s="350">
        <f>SUM(I271:L271)</f>
        <v>0</v>
      </c>
      <c r="R277" s="349">
        <f>SUM(I273:L273)</f>
        <v>0</v>
      </c>
      <c r="S277" s="351"/>
      <c r="T277" s="352"/>
      <c r="U277" s="352"/>
      <c r="V277" s="2"/>
    </row>
    <row r="278" spans="1:22" ht="16.5" customHeight="1" hidden="1">
      <c r="A278" s="353"/>
      <c r="B278" s="354" t="s">
        <v>53</v>
      </c>
      <c r="C278" s="355"/>
      <c r="D278" s="355"/>
      <c r="E278" s="355"/>
      <c r="F278" s="355"/>
      <c r="G278" s="356">
        <f>SUM(M251:P251)</f>
        <v>31206</v>
      </c>
      <c r="H278" s="357">
        <f>SUM(M253:P253)</f>
        <v>1066</v>
      </c>
      <c r="I278" s="358">
        <f>SUM(M255:P255)</f>
        <v>1840</v>
      </c>
      <c r="J278" s="357">
        <f>SUM(M257:P257)</f>
        <v>5</v>
      </c>
      <c r="K278" s="358">
        <f>SUM(M259:P259)</f>
        <v>122</v>
      </c>
      <c r="L278" s="357">
        <f>SUM(M261:P261)</f>
        <v>5</v>
      </c>
      <c r="M278" s="358">
        <f>SUM(M263:P263)</f>
        <v>1633</v>
      </c>
      <c r="N278" s="357">
        <f>SUM(M265:P265)</f>
        <v>217</v>
      </c>
      <c r="O278" s="358">
        <f>SUM(M267:P267)</f>
        <v>0</v>
      </c>
      <c r="P278" s="357">
        <f>SUM(M269:P269)</f>
        <v>0</v>
      </c>
      <c r="Q278" s="358">
        <f>SUM(M271:P271)</f>
        <v>0</v>
      </c>
      <c r="R278" s="357">
        <f>SUM(M273:P273)</f>
        <v>0</v>
      </c>
      <c r="S278" s="351"/>
      <c r="V278" s="359"/>
    </row>
    <row r="279" spans="1:22" ht="16.5" customHeight="1" hidden="1">
      <c r="A279" s="360"/>
      <c r="B279" s="361" t="s">
        <v>54</v>
      </c>
      <c r="C279" s="362"/>
      <c r="D279" s="362"/>
      <c r="E279" s="362"/>
      <c r="F279" s="362"/>
      <c r="G279" s="363">
        <f>SUM(Q251:S251)</f>
        <v>30346</v>
      </c>
      <c r="H279" s="364">
        <f>SUM(Q253:S253)</f>
        <v>1553</v>
      </c>
      <c r="I279" s="365">
        <f>SUM(Q255:S255)</f>
        <v>2812</v>
      </c>
      <c r="J279" s="364">
        <f>SUM(Q257:S257)</f>
        <v>9</v>
      </c>
      <c r="K279" s="365">
        <f>SUM(Q259:S259)</f>
        <v>138</v>
      </c>
      <c r="L279" s="364">
        <f>SUM(Q261:S261)</f>
        <v>31</v>
      </c>
      <c r="M279" s="365">
        <f>SUM(Q263,R263,S263)</f>
        <v>2450</v>
      </c>
      <c r="N279" s="364">
        <f>SUM(Q265:S265)</f>
        <v>300</v>
      </c>
      <c r="O279" s="365">
        <f>SUM(Q267:S267)</f>
        <v>0</v>
      </c>
      <c r="P279" s="364">
        <f>SUM(Q269:S269)</f>
        <v>0</v>
      </c>
      <c r="Q279" s="365">
        <f>SUM(Q271:S271)</f>
        <v>0</v>
      </c>
      <c r="R279" s="364">
        <f>SUM(Q273:S273)</f>
        <v>0</v>
      </c>
      <c r="S279" s="366"/>
      <c r="V279" s="360"/>
    </row>
    <row r="280" spans="1:22" ht="18.75" customHeight="1" thickBot="1">
      <c r="A280" s="367"/>
      <c r="B280" s="368"/>
      <c r="C280" s="369" t="s">
        <v>55</v>
      </c>
      <c r="D280" s="369"/>
      <c r="E280" s="369"/>
      <c r="F280" s="369"/>
      <c r="G280" s="370"/>
      <c r="H280" s="370"/>
      <c r="I280" s="370"/>
      <c r="J280" s="370"/>
      <c r="K280" s="370"/>
      <c r="L280" s="371"/>
      <c r="M280" s="371"/>
      <c r="N280" s="371"/>
      <c r="O280" s="371"/>
      <c r="P280" s="371"/>
      <c r="Q280" s="371"/>
      <c r="R280" s="371"/>
      <c r="S280" s="372"/>
      <c r="V280" s="367"/>
    </row>
    <row r="281" spans="1:22" ht="15" thickBot="1">
      <c r="A281" s="26"/>
      <c r="B281" s="333"/>
      <c r="C281" s="330"/>
      <c r="D281" s="330"/>
      <c r="E281" s="330"/>
      <c r="F281" s="330"/>
      <c r="G281" s="334" t="s">
        <v>10</v>
      </c>
      <c r="H281" s="335" t="s">
        <v>9</v>
      </c>
      <c r="I281" s="336" t="s">
        <v>57</v>
      </c>
      <c r="J281" s="335" t="s">
        <v>7</v>
      </c>
      <c r="K281" s="336" t="s">
        <v>60</v>
      </c>
      <c r="L281" s="335" t="s">
        <v>61</v>
      </c>
      <c r="M281" s="336" t="s">
        <v>62</v>
      </c>
      <c r="N281" s="335" t="s">
        <v>63</v>
      </c>
      <c r="O281" s="336"/>
      <c r="P281" s="335"/>
      <c r="Q281" s="336"/>
      <c r="R281" s="335"/>
      <c r="S281" s="337"/>
      <c r="T281" s="331"/>
      <c r="U281" s="338"/>
      <c r="V281" s="14"/>
    </row>
    <row r="282" spans="1:22" ht="15.75" thickBot="1">
      <c r="A282" s="26"/>
      <c r="B282" s="339" t="s">
        <v>51</v>
      </c>
      <c r="C282" s="339"/>
      <c r="D282" s="339"/>
      <c r="E282" s="339"/>
      <c r="F282" s="339"/>
      <c r="G282" s="340">
        <f>SUM(C251:H251)</f>
        <v>50822</v>
      </c>
      <c r="H282" s="341">
        <f>SUM(C253:H253)</f>
        <v>46720</v>
      </c>
      <c r="I282" s="342">
        <f>SUM(C255:H255)</f>
        <v>2929</v>
      </c>
      <c r="J282" s="341">
        <f>SUM(C257:H257)</f>
        <v>213</v>
      </c>
      <c r="K282" s="342">
        <f>SUM(C259:H259)</f>
        <v>229</v>
      </c>
      <c r="L282" s="341">
        <f>SUM(C261:H261)</f>
        <v>62</v>
      </c>
      <c r="M282" s="342">
        <f>SUM(C263:H263)</f>
        <v>3521</v>
      </c>
      <c r="N282" s="341">
        <f>SUM(C265:H265)</f>
        <v>557</v>
      </c>
      <c r="O282" s="342"/>
      <c r="P282" s="341"/>
      <c r="Q282" s="342"/>
      <c r="R282" s="341"/>
      <c r="S282" s="343"/>
      <c r="T282" s="344"/>
      <c r="U282" s="345"/>
      <c r="V282" s="14"/>
    </row>
    <row r="283" spans="1:22" ht="15.75" thickBot="1">
      <c r="A283" s="13"/>
      <c r="B283" s="346" t="s">
        <v>52</v>
      </c>
      <c r="C283" s="347"/>
      <c r="D283" s="347"/>
      <c r="E283" s="347"/>
      <c r="F283" s="347"/>
      <c r="G283" s="348">
        <f>SUM(I251:L251)</f>
        <v>39234</v>
      </c>
      <c r="H283" s="349">
        <f>SUM(I253:L253)</f>
        <v>959</v>
      </c>
      <c r="I283" s="350">
        <f>SUM(I255:L255)</f>
        <v>2419</v>
      </c>
      <c r="J283" s="349">
        <f>SUM(I257:L257)</f>
        <v>28</v>
      </c>
      <c r="K283" s="350">
        <f>SUM(I259:L259)</f>
        <v>92</v>
      </c>
      <c r="L283" s="349">
        <f>SUM(I261:L261)</f>
        <v>9</v>
      </c>
      <c r="M283" s="350">
        <f>SUM(I263:L263)</f>
        <v>1779</v>
      </c>
      <c r="N283" s="349">
        <f>SUM(I265:L265)</f>
        <v>244</v>
      </c>
      <c r="O283" s="350"/>
      <c r="P283" s="349"/>
      <c r="Q283" s="350"/>
      <c r="R283" s="349"/>
      <c r="S283" s="351"/>
      <c r="T283" s="352"/>
      <c r="U283" s="352"/>
      <c r="V283" s="2"/>
    </row>
    <row r="284" spans="1:22" ht="15.75" thickBot="1">
      <c r="A284" s="353"/>
      <c r="B284" s="354" t="s">
        <v>53</v>
      </c>
      <c r="C284" s="355"/>
      <c r="D284" s="355"/>
      <c r="E284" s="355"/>
      <c r="F284" s="355"/>
      <c r="G284" s="356">
        <f>SUM(M251:P251)</f>
        <v>31206</v>
      </c>
      <c r="H284" s="357">
        <f>SUM(M253:P253)</f>
        <v>1066</v>
      </c>
      <c r="I284" s="358">
        <f>SUM(M255:P255)</f>
        <v>1840</v>
      </c>
      <c r="J284" s="357">
        <f>SUM(M257:P257)</f>
        <v>5</v>
      </c>
      <c r="K284" s="358">
        <f>SUM(M259:P259)</f>
        <v>122</v>
      </c>
      <c r="L284" s="357">
        <f>SUM(M261:P261)</f>
        <v>5</v>
      </c>
      <c r="M284" s="358">
        <f>SUM(M263:P263)</f>
        <v>1633</v>
      </c>
      <c r="N284" s="357">
        <f>SUM(M265:P265)</f>
        <v>217</v>
      </c>
      <c r="O284" s="358"/>
      <c r="P284" s="357"/>
      <c r="Q284" s="358"/>
      <c r="R284" s="357"/>
      <c r="S284" s="351"/>
      <c r="V284" s="359"/>
    </row>
    <row r="285" spans="1:22" ht="18.75" thickBot="1">
      <c r="A285" s="360"/>
      <c r="B285" s="361" t="s">
        <v>54</v>
      </c>
      <c r="C285" s="362"/>
      <c r="D285" s="362"/>
      <c r="E285" s="362"/>
      <c r="F285" s="362"/>
      <c r="G285" s="363">
        <f>SUM(Q251:S251)</f>
        <v>30346</v>
      </c>
      <c r="H285" s="364">
        <f>SUM(Q253:S253)</f>
        <v>1553</v>
      </c>
      <c r="I285" s="365">
        <f>SUM(Q255:S255)</f>
        <v>2812</v>
      </c>
      <c r="J285" s="364">
        <f>SUM(Q257:S257)</f>
        <v>9</v>
      </c>
      <c r="K285" s="365">
        <f>SUM(Q259:S259)</f>
        <v>138</v>
      </c>
      <c r="L285" s="364">
        <f>SUM(Q261:S261)</f>
        <v>31</v>
      </c>
      <c r="M285" s="365">
        <f>SUM(Q263:S263)</f>
        <v>2450</v>
      </c>
      <c r="N285" s="364">
        <f>SUM(Q265:S265)</f>
        <v>300</v>
      </c>
      <c r="O285" s="365"/>
      <c r="P285" s="364"/>
      <c r="Q285" s="365"/>
      <c r="R285" s="364"/>
      <c r="S285" s="366"/>
      <c r="V285" s="360"/>
    </row>
    <row r="286" spans="1:22" ht="18.75" thickBot="1">
      <c r="A286" s="367"/>
      <c r="B286" s="368"/>
      <c r="C286" s="369"/>
      <c r="D286" s="369"/>
      <c r="E286" s="369"/>
      <c r="F286" s="369"/>
      <c r="G286" s="370"/>
      <c r="H286" s="370"/>
      <c r="I286" s="370"/>
      <c r="J286" s="370"/>
      <c r="K286" s="370"/>
      <c r="L286" s="371"/>
      <c r="M286" s="371"/>
      <c r="N286" s="371"/>
      <c r="O286" s="371"/>
      <c r="P286" s="371"/>
      <c r="Q286" s="371"/>
      <c r="R286" s="371"/>
      <c r="S286" s="372"/>
      <c r="V286" s="367"/>
    </row>
    <row r="289" ht="13.5" thickBot="1"/>
    <row r="290" ht="26.25" customHeight="1" hidden="1" thickBot="1"/>
    <row r="291" spans="1:22" ht="25.5" customHeight="1" thickBot="1">
      <c r="A291" s="267"/>
      <c r="B291" s="268" t="s">
        <v>66</v>
      </c>
      <c r="C291" s="269"/>
      <c r="D291" s="269"/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16"/>
      <c r="U291" s="16"/>
      <c r="V291" s="261"/>
    </row>
    <row r="292" spans="1:22" ht="34.5" customHeight="1" thickBot="1">
      <c r="A292" s="26">
        <v>0</v>
      </c>
      <c r="B292" s="270" t="s">
        <v>35</v>
      </c>
      <c r="C292" s="1"/>
      <c r="D292" s="271"/>
      <c r="E292" s="1"/>
      <c r="F292" s="1"/>
      <c r="G292" s="1"/>
      <c r="H292" s="1"/>
      <c r="I292" s="1"/>
      <c r="J292" s="373" t="s">
        <v>42</v>
      </c>
      <c r="K292" s="38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4"/>
    </row>
    <row r="293" spans="1:22" ht="13.5" hidden="1" thickBot="1">
      <c r="A293" s="26"/>
      <c r="B293" s="27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4"/>
    </row>
    <row r="294" spans="1:22" ht="13.5" hidden="1" thickBot="1">
      <c r="A294" s="26"/>
      <c r="B294" s="27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4"/>
    </row>
    <row r="295" spans="1:22" ht="27.75" customHeight="1" thickBot="1">
      <c r="A295" s="26"/>
      <c r="B295" s="273" t="s">
        <v>36</v>
      </c>
      <c r="C295" s="274"/>
      <c r="D295" s="275" t="s">
        <v>37</v>
      </c>
      <c r="E295" s="274"/>
      <c r="F295" s="274"/>
      <c r="G295" s="274"/>
      <c r="H295" s="276"/>
      <c r="I295" s="277" t="s">
        <v>38</v>
      </c>
      <c r="J295" s="278"/>
      <c r="K295" s="278"/>
      <c r="L295" s="279"/>
      <c r="M295" s="280" t="s">
        <v>39</v>
      </c>
      <c r="N295" s="281"/>
      <c r="O295" s="281"/>
      <c r="P295" s="282"/>
      <c r="Q295" s="283"/>
      <c r="R295" s="284" t="s">
        <v>40</v>
      </c>
      <c r="S295" s="285"/>
      <c r="T295" s="1"/>
      <c r="U295" s="1"/>
      <c r="V295" s="14"/>
    </row>
    <row r="296" spans="1:22" ht="51" customHeight="1" thickBot="1">
      <c r="A296" s="26"/>
      <c r="B296" s="1"/>
      <c r="C296" s="286"/>
      <c r="D296" s="4"/>
      <c r="E296" s="4"/>
      <c r="F296" s="4"/>
      <c r="G296" s="4"/>
      <c r="H296" s="3"/>
      <c r="I296" s="286"/>
      <c r="J296" s="4"/>
      <c r="K296" s="4"/>
      <c r="L296" s="3"/>
      <c r="M296" s="286"/>
      <c r="N296" s="4"/>
      <c r="O296" s="4"/>
      <c r="P296" s="3"/>
      <c r="Q296" s="1"/>
      <c r="R296" s="1"/>
      <c r="S296" s="1"/>
      <c r="T296" s="1"/>
      <c r="U296" s="1"/>
      <c r="V296" s="14"/>
    </row>
    <row r="297" spans="1:22" ht="20.25" customHeight="1" thickBot="1">
      <c r="A297" s="287"/>
      <c r="B297" s="288" t="s">
        <v>41</v>
      </c>
      <c r="C297" s="289">
        <v>53111</v>
      </c>
      <c r="D297" s="290">
        <v>53113</v>
      </c>
      <c r="E297" s="291">
        <v>53115</v>
      </c>
      <c r="F297" s="292">
        <v>53117</v>
      </c>
      <c r="G297" s="291">
        <v>53119</v>
      </c>
      <c r="H297" s="290">
        <v>53121</v>
      </c>
      <c r="I297" s="291">
        <v>53123</v>
      </c>
      <c r="J297" s="290">
        <v>53125</v>
      </c>
      <c r="K297" s="291">
        <v>53127</v>
      </c>
      <c r="L297" s="290">
        <v>53129</v>
      </c>
      <c r="M297" s="291">
        <v>53173</v>
      </c>
      <c r="N297" s="290">
        <v>53175</v>
      </c>
      <c r="O297" s="291">
        <v>53177</v>
      </c>
      <c r="P297" s="290">
        <v>53179</v>
      </c>
      <c r="Q297" s="291">
        <v>53225</v>
      </c>
      <c r="R297" s="290">
        <v>53227</v>
      </c>
      <c r="S297" s="291">
        <v>53229</v>
      </c>
      <c r="T297" s="293"/>
      <c r="U297" s="294"/>
      <c r="V297" s="295"/>
    </row>
    <row r="298" spans="1:22" ht="9" customHeight="1" thickBot="1">
      <c r="A298" s="26"/>
      <c r="B298" s="296"/>
      <c r="C298" s="297"/>
      <c r="D298" s="298"/>
      <c r="E298" s="299"/>
      <c r="F298" s="298"/>
      <c r="G298" s="299"/>
      <c r="H298" s="298"/>
      <c r="I298" s="299"/>
      <c r="J298" s="298"/>
      <c r="K298" s="299"/>
      <c r="L298" s="298"/>
      <c r="M298" s="299"/>
      <c r="N298" s="298"/>
      <c r="O298" s="299"/>
      <c r="P298" s="298"/>
      <c r="Q298" s="299"/>
      <c r="R298" s="298"/>
      <c r="S298" s="299"/>
      <c r="T298" s="300"/>
      <c r="U298" s="301"/>
      <c r="V298" s="14"/>
    </row>
    <row r="299" spans="1:22" ht="27" customHeight="1">
      <c r="A299" s="26"/>
      <c r="B299" s="374" t="s">
        <v>10</v>
      </c>
      <c r="C299" s="375"/>
      <c r="D299" s="376"/>
      <c r="E299" s="377"/>
      <c r="F299" s="376"/>
      <c r="G299" s="377"/>
      <c r="H299" s="376"/>
      <c r="I299" s="378"/>
      <c r="J299" s="379"/>
      <c r="K299" s="378"/>
      <c r="L299" s="379"/>
      <c r="M299" s="380"/>
      <c r="N299" s="381"/>
      <c r="O299" s="380"/>
      <c r="P299" s="381"/>
      <c r="Q299" s="382"/>
      <c r="R299" s="383"/>
      <c r="S299" s="382"/>
      <c r="T299" s="312"/>
      <c r="U299" s="313"/>
      <c r="V299" s="14"/>
    </row>
    <row r="300" spans="1:22" ht="6.75" customHeight="1" thickBot="1">
      <c r="A300" s="26"/>
      <c r="B300" s="314"/>
      <c r="C300" s="384"/>
      <c r="D300" s="385"/>
      <c r="E300" s="386"/>
      <c r="F300" s="385"/>
      <c r="G300" s="386"/>
      <c r="H300" s="385"/>
      <c r="I300" s="386"/>
      <c r="J300" s="385"/>
      <c r="K300" s="386"/>
      <c r="L300" s="385"/>
      <c r="M300" s="386"/>
      <c r="N300" s="385"/>
      <c r="O300" s="386"/>
      <c r="P300" s="385"/>
      <c r="Q300" s="386"/>
      <c r="R300" s="385"/>
      <c r="S300" s="386"/>
      <c r="T300" s="318"/>
      <c r="U300" s="319"/>
      <c r="V300" s="14"/>
    </row>
    <row r="301" spans="1:22" ht="27" customHeight="1">
      <c r="A301" s="26"/>
      <c r="B301" s="374" t="s">
        <v>9</v>
      </c>
      <c r="C301" s="375"/>
      <c r="D301" s="376"/>
      <c r="E301" s="377"/>
      <c r="F301" s="376"/>
      <c r="G301" s="377"/>
      <c r="H301" s="376"/>
      <c r="I301" s="378"/>
      <c r="J301" s="379"/>
      <c r="K301" s="378"/>
      <c r="L301" s="379"/>
      <c r="M301" s="380"/>
      <c r="N301" s="381"/>
      <c r="O301" s="380"/>
      <c r="P301" s="381"/>
      <c r="Q301" s="382"/>
      <c r="R301" s="383"/>
      <c r="S301" s="382"/>
      <c r="T301" s="312"/>
      <c r="U301" s="313"/>
      <c r="V301" s="14"/>
    </row>
    <row r="302" spans="1:22" ht="6.75" customHeight="1" thickBot="1">
      <c r="A302" s="26"/>
      <c r="B302" s="314"/>
      <c r="C302" s="384"/>
      <c r="D302" s="385"/>
      <c r="E302" s="386"/>
      <c r="F302" s="385"/>
      <c r="G302" s="386"/>
      <c r="H302" s="385"/>
      <c r="I302" s="386"/>
      <c r="J302" s="385"/>
      <c r="K302" s="386"/>
      <c r="L302" s="385"/>
      <c r="M302" s="386"/>
      <c r="N302" s="385"/>
      <c r="O302" s="386"/>
      <c r="P302" s="385"/>
      <c r="Q302" s="386"/>
      <c r="R302" s="385"/>
      <c r="S302" s="386"/>
      <c r="T302" s="318"/>
      <c r="U302" s="319"/>
      <c r="V302" s="14"/>
    </row>
    <row r="303" spans="1:22" ht="27" customHeight="1">
      <c r="A303" s="26"/>
      <c r="B303" s="374" t="s">
        <v>57</v>
      </c>
      <c r="C303" s="375"/>
      <c r="D303" s="376"/>
      <c r="E303" s="377"/>
      <c r="F303" s="376"/>
      <c r="G303" s="377"/>
      <c r="H303" s="376"/>
      <c r="I303" s="378"/>
      <c r="J303" s="379"/>
      <c r="K303" s="378"/>
      <c r="L303" s="379"/>
      <c r="M303" s="380"/>
      <c r="N303" s="381"/>
      <c r="O303" s="380"/>
      <c r="P303" s="381"/>
      <c r="Q303" s="382"/>
      <c r="R303" s="383"/>
      <c r="S303" s="382"/>
      <c r="T303" s="312"/>
      <c r="U303" s="313"/>
      <c r="V303" s="14"/>
    </row>
    <row r="304" spans="1:22" ht="6.75" customHeight="1" thickBot="1">
      <c r="A304" s="26"/>
      <c r="B304" s="314"/>
      <c r="C304" s="384"/>
      <c r="D304" s="385"/>
      <c r="E304" s="386"/>
      <c r="F304" s="385"/>
      <c r="G304" s="386"/>
      <c r="H304" s="385"/>
      <c r="I304" s="386"/>
      <c r="J304" s="385"/>
      <c r="K304" s="386"/>
      <c r="L304" s="385"/>
      <c r="M304" s="386"/>
      <c r="N304" s="385"/>
      <c r="O304" s="386"/>
      <c r="P304" s="385"/>
      <c r="Q304" s="386"/>
      <c r="R304" s="385"/>
      <c r="S304" s="386"/>
      <c r="T304" s="318"/>
      <c r="U304" s="319"/>
      <c r="V304" s="14"/>
    </row>
    <row r="305" spans="1:22" ht="27" customHeight="1">
      <c r="A305" s="26"/>
      <c r="B305" s="374" t="s">
        <v>7</v>
      </c>
      <c r="C305" s="375"/>
      <c r="D305" s="376"/>
      <c r="E305" s="377"/>
      <c r="F305" s="376"/>
      <c r="G305" s="377"/>
      <c r="H305" s="376"/>
      <c r="I305" s="378"/>
      <c r="J305" s="379"/>
      <c r="K305" s="378"/>
      <c r="L305" s="379"/>
      <c r="M305" s="380"/>
      <c r="N305" s="381"/>
      <c r="O305" s="380"/>
      <c r="P305" s="381"/>
      <c r="Q305" s="382"/>
      <c r="R305" s="383"/>
      <c r="S305" s="382"/>
      <c r="T305" s="312"/>
      <c r="U305" s="313"/>
      <c r="V305" s="14"/>
    </row>
    <row r="306" spans="1:22" ht="6.75" customHeight="1" thickBot="1">
      <c r="A306" s="26"/>
      <c r="B306" s="314"/>
      <c r="C306" s="384"/>
      <c r="D306" s="385"/>
      <c r="E306" s="386"/>
      <c r="F306" s="385"/>
      <c r="G306" s="386"/>
      <c r="H306" s="385"/>
      <c r="I306" s="386"/>
      <c r="J306" s="385"/>
      <c r="K306" s="386"/>
      <c r="L306" s="385"/>
      <c r="M306" s="386"/>
      <c r="N306" s="385"/>
      <c r="O306" s="386"/>
      <c r="P306" s="385"/>
      <c r="Q306" s="386"/>
      <c r="R306" s="385"/>
      <c r="S306" s="386"/>
      <c r="T306" s="318"/>
      <c r="U306" s="319"/>
      <c r="V306" s="14"/>
    </row>
    <row r="307" spans="1:22" ht="27" customHeight="1">
      <c r="A307" s="26"/>
      <c r="B307" s="387" t="s">
        <v>6</v>
      </c>
      <c r="C307" s="375"/>
      <c r="D307" s="376"/>
      <c r="E307" s="377"/>
      <c r="F307" s="376"/>
      <c r="G307" s="377"/>
      <c r="H307" s="376"/>
      <c r="I307" s="378"/>
      <c r="J307" s="379"/>
      <c r="K307" s="378"/>
      <c r="L307" s="379"/>
      <c r="M307" s="380"/>
      <c r="N307" s="381"/>
      <c r="O307" s="380"/>
      <c r="P307" s="381"/>
      <c r="Q307" s="382"/>
      <c r="R307" s="383"/>
      <c r="S307" s="382"/>
      <c r="T307" s="312"/>
      <c r="U307" s="313"/>
      <c r="V307" s="14"/>
    </row>
    <row r="308" spans="1:22" ht="6.75" customHeight="1" thickBot="1">
      <c r="A308" s="26"/>
      <c r="B308" s="314"/>
      <c r="C308" s="384"/>
      <c r="D308" s="385"/>
      <c r="E308" s="386"/>
      <c r="F308" s="385"/>
      <c r="G308" s="386"/>
      <c r="H308" s="385"/>
      <c r="I308" s="386"/>
      <c r="J308" s="385"/>
      <c r="K308" s="386"/>
      <c r="L308" s="385"/>
      <c r="M308" s="386"/>
      <c r="N308" s="385"/>
      <c r="O308" s="386"/>
      <c r="P308" s="385"/>
      <c r="Q308" s="386"/>
      <c r="R308" s="385"/>
      <c r="S308" s="386"/>
      <c r="T308" s="318"/>
      <c r="U308" s="319"/>
      <c r="V308" s="14"/>
    </row>
    <row r="309" spans="1:22" ht="27" customHeight="1">
      <c r="A309" s="26"/>
      <c r="B309" s="387" t="s">
        <v>58</v>
      </c>
      <c r="C309" s="375"/>
      <c r="D309" s="376"/>
      <c r="E309" s="377"/>
      <c r="F309" s="376"/>
      <c r="G309" s="377"/>
      <c r="H309" s="376"/>
      <c r="I309" s="378"/>
      <c r="J309" s="379"/>
      <c r="K309" s="378"/>
      <c r="L309" s="379"/>
      <c r="M309" s="380"/>
      <c r="N309" s="381"/>
      <c r="O309" s="380"/>
      <c r="P309" s="381"/>
      <c r="Q309" s="382"/>
      <c r="R309" s="383"/>
      <c r="S309" s="382"/>
      <c r="T309" s="312"/>
      <c r="U309" s="313"/>
      <c r="V309" s="14"/>
    </row>
    <row r="310" spans="1:22" ht="6.75" customHeight="1" thickBot="1">
      <c r="A310" s="26"/>
      <c r="B310" s="320"/>
      <c r="C310" s="384"/>
      <c r="D310" s="385"/>
      <c r="E310" s="386"/>
      <c r="F310" s="385"/>
      <c r="G310" s="386"/>
      <c r="H310" s="385"/>
      <c r="I310" s="386"/>
      <c r="J310" s="385"/>
      <c r="K310" s="386"/>
      <c r="L310" s="385"/>
      <c r="M310" s="386"/>
      <c r="N310" s="385"/>
      <c r="O310" s="386"/>
      <c r="P310" s="385"/>
      <c r="Q310" s="386"/>
      <c r="R310" s="385"/>
      <c r="S310" s="386"/>
      <c r="T310" s="318"/>
      <c r="U310" s="319"/>
      <c r="V310" s="14"/>
    </row>
    <row r="311" spans="1:22" ht="27" customHeight="1">
      <c r="A311" s="26"/>
      <c r="B311" s="388" t="s">
        <v>4</v>
      </c>
      <c r="C311" s="375"/>
      <c r="D311" s="376"/>
      <c r="E311" s="377"/>
      <c r="F311" s="376"/>
      <c r="G311" s="377"/>
      <c r="H311" s="376"/>
      <c r="I311" s="378"/>
      <c r="J311" s="379"/>
      <c r="K311" s="378"/>
      <c r="L311" s="379"/>
      <c r="M311" s="380"/>
      <c r="N311" s="381"/>
      <c r="O311" s="380"/>
      <c r="P311" s="381"/>
      <c r="Q311" s="382"/>
      <c r="R311" s="383"/>
      <c r="S311" s="382"/>
      <c r="T311" s="312"/>
      <c r="U311" s="313"/>
      <c r="V311" s="14"/>
    </row>
    <row r="312" spans="1:22" ht="6.75" customHeight="1" thickBot="1">
      <c r="A312" s="26"/>
      <c r="B312" s="320"/>
      <c r="C312" s="384"/>
      <c r="D312" s="385"/>
      <c r="E312" s="386"/>
      <c r="F312" s="385"/>
      <c r="G312" s="386"/>
      <c r="H312" s="385"/>
      <c r="I312" s="386"/>
      <c r="J312" s="385"/>
      <c r="K312" s="386"/>
      <c r="L312" s="385"/>
      <c r="M312" s="386"/>
      <c r="N312" s="385"/>
      <c r="O312" s="386"/>
      <c r="P312" s="385"/>
      <c r="Q312" s="386"/>
      <c r="R312" s="385"/>
      <c r="S312" s="386"/>
      <c r="T312" s="318"/>
      <c r="U312" s="319"/>
      <c r="V312" s="14"/>
    </row>
    <row r="313" spans="1:22" ht="27" customHeight="1">
      <c r="A313" s="26"/>
      <c r="B313" s="387" t="s">
        <v>59</v>
      </c>
      <c r="C313" s="375"/>
      <c r="D313" s="376"/>
      <c r="E313" s="377"/>
      <c r="F313" s="376"/>
      <c r="G313" s="377"/>
      <c r="H313" s="376"/>
      <c r="I313" s="378"/>
      <c r="J313" s="379"/>
      <c r="K313" s="378"/>
      <c r="L313" s="379"/>
      <c r="M313" s="380"/>
      <c r="N313" s="381"/>
      <c r="O313" s="380"/>
      <c r="P313" s="381"/>
      <c r="Q313" s="382"/>
      <c r="R313" s="383"/>
      <c r="S313" s="382"/>
      <c r="T313" s="312"/>
      <c r="U313" s="313"/>
      <c r="V313" s="14"/>
    </row>
    <row r="314" spans="1:22" ht="7.5" customHeight="1" thickBot="1">
      <c r="A314" s="26"/>
      <c r="B314" s="320"/>
      <c r="C314" s="315"/>
      <c r="D314" s="316"/>
      <c r="E314" s="317"/>
      <c r="F314" s="316"/>
      <c r="G314" s="317"/>
      <c r="H314" s="316"/>
      <c r="I314" s="317"/>
      <c r="J314" s="316"/>
      <c r="K314" s="317"/>
      <c r="L314" s="316"/>
      <c r="M314" s="317"/>
      <c r="N314" s="316"/>
      <c r="O314" s="317"/>
      <c r="P314" s="316"/>
      <c r="Q314" s="317"/>
      <c r="R314" s="316"/>
      <c r="S314" s="317"/>
      <c r="T314" s="318"/>
      <c r="U314" s="319"/>
      <c r="V314" s="14"/>
    </row>
    <row r="315" spans="1:22" ht="21.75" customHeight="1" hidden="1">
      <c r="A315" s="26"/>
      <c r="B315" s="302"/>
      <c r="C315" s="303"/>
      <c r="D315" s="304"/>
      <c r="E315" s="305"/>
      <c r="F315" s="304"/>
      <c r="G315" s="305"/>
      <c r="H315" s="304"/>
      <c r="I315" s="306"/>
      <c r="J315" s="307"/>
      <c r="K315" s="306"/>
      <c r="L315" s="307"/>
      <c r="M315" s="308"/>
      <c r="N315" s="309"/>
      <c r="O315" s="308"/>
      <c r="P315" s="309"/>
      <c r="Q315" s="310"/>
      <c r="R315" s="311"/>
      <c r="S315" s="310"/>
      <c r="T315" s="312"/>
      <c r="U315" s="313"/>
      <c r="V315" s="14"/>
    </row>
    <row r="316" spans="1:22" ht="6.75" customHeight="1" hidden="1">
      <c r="A316" s="26"/>
      <c r="B316" s="320"/>
      <c r="C316" s="315"/>
      <c r="D316" s="316"/>
      <c r="E316" s="317"/>
      <c r="F316" s="316"/>
      <c r="G316" s="317"/>
      <c r="H316" s="316"/>
      <c r="I316" s="317"/>
      <c r="J316" s="316"/>
      <c r="K316" s="317"/>
      <c r="L316" s="316"/>
      <c r="M316" s="317"/>
      <c r="N316" s="316"/>
      <c r="O316" s="317"/>
      <c r="P316" s="316"/>
      <c r="Q316" s="317"/>
      <c r="R316" s="316"/>
      <c r="S316" s="317"/>
      <c r="T316" s="318"/>
      <c r="U316" s="319"/>
      <c r="V316" s="14"/>
    </row>
    <row r="317" spans="1:22" ht="21.75" customHeight="1" hidden="1">
      <c r="A317" s="26"/>
      <c r="B317" s="302"/>
      <c r="C317" s="303"/>
      <c r="D317" s="304"/>
      <c r="E317" s="305"/>
      <c r="F317" s="304"/>
      <c r="G317" s="305"/>
      <c r="H317" s="304"/>
      <c r="I317" s="306"/>
      <c r="J317" s="307"/>
      <c r="K317" s="306"/>
      <c r="L317" s="307"/>
      <c r="M317" s="308"/>
      <c r="N317" s="309"/>
      <c r="O317" s="308"/>
      <c r="P317" s="309"/>
      <c r="Q317" s="310"/>
      <c r="R317" s="311"/>
      <c r="S317" s="310"/>
      <c r="T317" s="312"/>
      <c r="U317" s="313"/>
      <c r="V317" s="14"/>
    </row>
    <row r="318" spans="1:22" ht="7.5" customHeight="1" hidden="1">
      <c r="A318" s="26"/>
      <c r="B318" s="320"/>
      <c r="C318" s="315"/>
      <c r="D318" s="316"/>
      <c r="E318" s="317"/>
      <c r="F318" s="316"/>
      <c r="G318" s="317"/>
      <c r="H318" s="316"/>
      <c r="I318" s="317"/>
      <c r="J318" s="316"/>
      <c r="K318" s="317"/>
      <c r="L318" s="316"/>
      <c r="M318" s="317"/>
      <c r="N318" s="316"/>
      <c r="O318" s="317"/>
      <c r="P318" s="316"/>
      <c r="Q318" s="317"/>
      <c r="R318" s="316"/>
      <c r="S318" s="317"/>
      <c r="T318" s="318"/>
      <c r="U318" s="319"/>
      <c r="V318" s="14"/>
    </row>
    <row r="319" spans="1:22" ht="21.75" customHeight="1" hidden="1">
      <c r="A319" s="26"/>
      <c r="B319" s="302"/>
      <c r="C319" s="303"/>
      <c r="D319" s="304"/>
      <c r="E319" s="305"/>
      <c r="F319" s="304"/>
      <c r="G319" s="305"/>
      <c r="H319" s="304"/>
      <c r="I319" s="306"/>
      <c r="J319" s="307"/>
      <c r="K319" s="306"/>
      <c r="L319" s="307"/>
      <c r="M319" s="308"/>
      <c r="N319" s="309"/>
      <c r="O319" s="308"/>
      <c r="P319" s="309"/>
      <c r="Q319" s="310"/>
      <c r="R319" s="311"/>
      <c r="S319" s="310"/>
      <c r="T319" s="312"/>
      <c r="U319" s="313"/>
      <c r="V319" s="14"/>
    </row>
    <row r="320" spans="1:22" ht="7.5" customHeight="1" hidden="1">
      <c r="A320" s="26"/>
      <c r="B320" s="321"/>
      <c r="C320" s="322"/>
      <c r="D320" s="323"/>
      <c r="E320" s="324"/>
      <c r="F320" s="323"/>
      <c r="G320" s="324"/>
      <c r="H320" s="323"/>
      <c r="I320" s="324"/>
      <c r="J320" s="323"/>
      <c r="K320" s="324"/>
      <c r="L320" s="323"/>
      <c r="M320" s="324"/>
      <c r="N320" s="323"/>
      <c r="O320" s="324"/>
      <c r="P320" s="323"/>
      <c r="Q320" s="324"/>
      <c r="R320" s="323"/>
      <c r="S320" s="324"/>
      <c r="T320" s="325"/>
      <c r="U320" s="326"/>
      <c r="V320" s="14"/>
    </row>
    <row r="321" spans="1:22" ht="21.75" customHeight="1" hidden="1">
      <c r="A321" s="26"/>
      <c r="B321" s="302"/>
      <c r="C321" s="304"/>
      <c r="D321" s="305"/>
      <c r="E321" s="304"/>
      <c r="F321" s="305"/>
      <c r="G321" s="304"/>
      <c r="H321" s="305"/>
      <c r="I321" s="307"/>
      <c r="J321" s="306"/>
      <c r="K321" s="307"/>
      <c r="L321" s="306"/>
      <c r="M321" s="309"/>
      <c r="N321" s="308"/>
      <c r="O321" s="309"/>
      <c r="P321" s="308"/>
      <c r="Q321" s="311"/>
      <c r="R321" s="310"/>
      <c r="S321" s="311"/>
      <c r="T321" s="327"/>
      <c r="U321" s="312"/>
      <c r="V321" s="14"/>
    </row>
    <row r="322" spans="1:22" ht="9" customHeight="1" hidden="1">
      <c r="A322" s="26"/>
      <c r="B322" s="328"/>
      <c r="C322" s="329"/>
      <c r="D322" s="330"/>
      <c r="E322" s="329"/>
      <c r="F322" s="330"/>
      <c r="G322" s="329"/>
      <c r="H322" s="330"/>
      <c r="I322" s="329"/>
      <c r="J322" s="330"/>
      <c r="K322" s="329"/>
      <c r="L322" s="330"/>
      <c r="M322" s="329"/>
      <c r="N322" s="330"/>
      <c r="O322" s="329"/>
      <c r="P322" s="330"/>
      <c r="Q322" s="329"/>
      <c r="R322" s="330"/>
      <c r="S322" s="329"/>
      <c r="T322" s="331"/>
      <c r="U322" s="332"/>
      <c r="V322" s="14"/>
    </row>
    <row r="323" spans="1:22" ht="18.75" customHeight="1" hidden="1">
      <c r="A323" s="26"/>
      <c r="B323" s="333"/>
      <c r="C323" s="330"/>
      <c r="D323" s="330"/>
      <c r="E323" s="330"/>
      <c r="F323" s="330"/>
      <c r="G323" s="334" t="s">
        <v>29</v>
      </c>
      <c r="H323" s="335" t="s">
        <v>28</v>
      </c>
      <c r="I323" s="336" t="s">
        <v>27</v>
      </c>
      <c r="J323" s="335" t="s">
        <v>26</v>
      </c>
      <c r="K323" s="336" t="s">
        <v>25</v>
      </c>
      <c r="L323" s="335" t="s">
        <v>23</v>
      </c>
      <c r="M323" s="336" t="s">
        <v>42</v>
      </c>
      <c r="N323" s="335" t="s">
        <v>43</v>
      </c>
      <c r="O323" s="336" t="s">
        <v>48</v>
      </c>
      <c r="P323" s="335" t="s">
        <v>45</v>
      </c>
      <c r="Q323" s="336" t="s">
        <v>49</v>
      </c>
      <c r="R323" s="335" t="s">
        <v>50</v>
      </c>
      <c r="S323" s="337"/>
      <c r="T323" s="331"/>
      <c r="U323" s="338"/>
      <c r="V323" s="14"/>
    </row>
    <row r="324" spans="1:22" ht="15.75" hidden="1" thickBot="1">
      <c r="A324" s="26"/>
      <c r="B324" s="339" t="s">
        <v>51</v>
      </c>
      <c r="C324" s="339"/>
      <c r="D324" s="339"/>
      <c r="E324" s="339"/>
      <c r="F324" s="339"/>
      <c r="G324" s="340">
        <f>SUM(C299:H299)</f>
        <v>0</v>
      </c>
      <c r="H324" s="341">
        <f>SUM(C301:H301)</f>
        <v>0</v>
      </c>
      <c r="I324" s="342">
        <f>SUM(C303:H303)</f>
        <v>0</v>
      </c>
      <c r="J324" s="341">
        <f>SUM(C305:H305)</f>
        <v>0</v>
      </c>
      <c r="K324" s="342">
        <f>SUM(C307:H307)</f>
        <v>0</v>
      </c>
      <c r="L324" s="341">
        <f>SUM(C309:H309)</f>
        <v>0</v>
      </c>
      <c r="M324" s="342">
        <f>SUM(C311:H311)</f>
        <v>0</v>
      </c>
      <c r="N324" s="341">
        <f>SUM(C313:H313)</f>
        <v>0</v>
      </c>
      <c r="O324" s="342">
        <f>SUM(C315:H315)</f>
        <v>0</v>
      </c>
      <c r="P324" s="341">
        <f>SUM(C317:H317)</f>
        <v>0</v>
      </c>
      <c r="Q324" s="342">
        <f>SUM(C319:H319)</f>
        <v>0</v>
      </c>
      <c r="R324" s="341">
        <f>SUM(C321:H321)</f>
        <v>0</v>
      </c>
      <c r="S324" s="343"/>
      <c r="T324" s="344"/>
      <c r="U324" s="345"/>
      <c r="V324" s="14"/>
    </row>
    <row r="325" spans="1:22" ht="15.75" customHeight="1" hidden="1">
      <c r="A325" s="13"/>
      <c r="B325" s="346" t="s">
        <v>52</v>
      </c>
      <c r="C325" s="347"/>
      <c r="D325" s="347"/>
      <c r="E325" s="347"/>
      <c r="F325" s="347"/>
      <c r="G325" s="348">
        <f>SUM(I299:L299)</f>
        <v>0</v>
      </c>
      <c r="H325" s="349">
        <f>SUM(I301:L301)</f>
        <v>0</v>
      </c>
      <c r="I325" s="350">
        <f>SUM(I303:L303)</f>
        <v>0</v>
      </c>
      <c r="J325" s="349">
        <f>SUM(I305:L305)</f>
        <v>0</v>
      </c>
      <c r="K325" s="350">
        <f>SUM(I307:L307)</f>
        <v>0</v>
      </c>
      <c r="L325" s="349">
        <f>SUM(I309:L309)</f>
        <v>0</v>
      </c>
      <c r="M325" s="350">
        <f>SUM(I311:L311)</f>
        <v>0</v>
      </c>
      <c r="N325" s="349">
        <f>SUM(I313:L313)</f>
        <v>0</v>
      </c>
      <c r="O325" s="350">
        <f>SUM(I315:L315)</f>
        <v>0</v>
      </c>
      <c r="P325" s="349">
        <f>SUM(I317:L317)</f>
        <v>0</v>
      </c>
      <c r="Q325" s="350">
        <f>SUM(I319:L319)</f>
        <v>0</v>
      </c>
      <c r="R325" s="349">
        <f>SUM(I321:L321)</f>
        <v>0</v>
      </c>
      <c r="S325" s="351"/>
      <c r="T325" s="352"/>
      <c r="U325" s="352"/>
      <c r="V325" s="2"/>
    </row>
    <row r="326" spans="1:22" ht="16.5" customHeight="1" hidden="1">
      <c r="A326" s="353"/>
      <c r="B326" s="354" t="s">
        <v>53</v>
      </c>
      <c r="C326" s="355"/>
      <c r="D326" s="355"/>
      <c r="E326" s="355"/>
      <c r="F326" s="355"/>
      <c r="G326" s="356">
        <f>SUM(M299:P299)</f>
        <v>0</v>
      </c>
      <c r="H326" s="357">
        <f>SUM(M301:P301)</f>
        <v>0</v>
      </c>
      <c r="I326" s="358">
        <f>SUM(M303:P303)</f>
        <v>0</v>
      </c>
      <c r="J326" s="357">
        <f>SUM(M305:P305)</f>
        <v>0</v>
      </c>
      <c r="K326" s="358">
        <f>SUM(M307:P307)</f>
        <v>0</v>
      </c>
      <c r="L326" s="357">
        <f>SUM(M309:P309)</f>
        <v>0</v>
      </c>
      <c r="M326" s="358">
        <f>SUM(M311:P311)</f>
        <v>0</v>
      </c>
      <c r="N326" s="357">
        <f>SUM(M313:P313)</f>
        <v>0</v>
      </c>
      <c r="O326" s="358">
        <f>SUM(M315:P315)</f>
        <v>0</v>
      </c>
      <c r="P326" s="357">
        <f>SUM(M317:P317)</f>
        <v>0</v>
      </c>
      <c r="Q326" s="358">
        <f>SUM(M319:P319)</f>
        <v>0</v>
      </c>
      <c r="R326" s="357">
        <f>SUM(M321:P321)</f>
        <v>0</v>
      </c>
      <c r="S326" s="351"/>
      <c r="V326" s="359"/>
    </row>
    <row r="327" spans="1:22" ht="16.5" customHeight="1" hidden="1">
      <c r="A327" s="360"/>
      <c r="B327" s="361" t="s">
        <v>54</v>
      </c>
      <c r="C327" s="362"/>
      <c r="D327" s="362"/>
      <c r="E327" s="362"/>
      <c r="F327" s="362"/>
      <c r="G327" s="363">
        <f>SUM(Q299:S299)</f>
        <v>0</v>
      </c>
      <c r="H327" s="364">
        <f>SUM(Q301:S301)</f>
        <v>0</v>
      </c>
      <c r="I327" s="365">
        <f>SUM(Q303:S303)</f>
        <v>0</v>
      </c>
      <c r="J327" s="364">
        <f>SUM(Q305:S305)</f>
        <v>0</v>
      </c>
      <c r="K327" s="365">
        <f>SUM(Q307:S307)</f>
        <v>0</v>
      </c>
      <c r="L327" s="364">
        <f>SUM(Q309:S309)</f>
        <v>0</v>
      </c>
      <c r="M327" s="365">
        <f>SUM(Q311,R311,S311)</f>
        <v>0</v>
      </c>
      <c r="N327" s="364">
        <f>SUM(Q313:S313)</f>
        <v>0</v>
      </c>
      <c r="O327" s="365">
        <f>SUM(Q315:S315)</f>
        <v>0</v>
      </c>
      <c r="P327" s="364">
        <f>SUM(Q317:S317)</f>
        <v>0</v>
      </c>
      <c r="Q327" s="365">
        <f>SUM(Q319:S319)</f>
        <v>0</v>
      </c>
      <c r="R327" s="364">
        <f>SUM(Q321:S321)</f>
        <v>0</v>
      </c>
      <c r="S327" s="366"/>
      <c r="V327" s="360"/>
    </row>
    <row r="328" spans="1:22" ht="18.75" customHeight="1" thickBot="1">
      <c r="A328" s="367"/>
      <c r="B328" s="368"/>
      <c r="C328" s="369" t="s">
        <v>55</v>
      </c>
      <c r="D328" s="369"/>
      <c r="E328" s="369"/>
      <c r="F328" s="369"/>
      <c r="G328" s="370"/>
      <c r="H328" s="370"/>
      <c r="I328" s="370"/>
      <c r="J328" s="370"/>
      <c r="K328" s="370"/>
      <c r="L328" s="371"/>
      <c r="M328" s="371"/>
      <c r="N328" s="371"/>
      <c r="O328" s="371"/>
      <c r="P328" s="371"/>
      <c r="Q328" s="371"/>
      <c r="R328" s="371"/>
      <c r="S328" s="372"/>
      <c r="V328" s="367"/>
    </row>
    <row r="329" spans="1:22" ht="15" thickBot="1">
      <c r="A329" s="26"/>
      <c r="B329" s="333"/>
      <c r="C329" s="330"/>
      <c r="D329" s="330"/>
      <c r="E329" s="330"/>
      <c r="F329" s="330"/>
      <c r="G329" s="334" t="s">
        <v>10</v>
      </c>
      <c r="H329" s="335" t="s">
        <v>9</v>
      </c>
      <c r="I329" s="336" t="s">
        <v>57</v>
      </c>
      <c r="J329" s="335" t="s">
        <v>7</v>
      </c>
      <c r="K329" s="336" t="s">
        <v>60</v>
      </c>
      <c r="L329" s="335" t="s">
        <v>61</v>
      </c>
      <c r="M329" s="336" t="s">
        <v>62</v>
      </c>
      <c r="N329" s="335" t="s">
        <v>63</v>
      </c>
      <c r="O329" s="336"/>
      <c r="P329" s="335"/>
      <c r="Q329" s="336"/>
      <c r="R329" s="335"/>
      <c r="S329" s="337"/>
      <c r="T329" s="331"/>
      <c r="U329" s="338"/>
      <c r="V329" s="14"/>
    </row>
    <row r="330" spans="1:22" ht="15.75" thickBot="1">
      <c r="A330" s="26"/>
      <c r="B330" s="339" t="s">
        <v>51</v>
      </c>
      <c r="C330" s="339"/>
      <c r="D330" s="339"/>
      <c r="E330" s="339"/>
      <c r="F330" s="339"/>
      <c r="G330" s="340">
        <f>SUM(C299:H299)</f>
        <v>0</v>
      </c>
      <c r="H330" s="341">
        <f>SUM(C301:H301)</f>
        <v>0</v>
      </c>
      <c r="I330" s="342">
        <f>SUM(C303:H303)</f>
        <v>0</v>
      </c>
      <c r="J330" s="341">
        <f>SUM(C305:H305)</f>
        <v>0</v>
      </c>
      <c r="K330" s="342">
        <f>SUM(C307:H307)</f>
        <v>0</v>
      </c>
      <c r="L330" s="341">
        <f>SUM(C309:H309)</f>
        <v>0</v>
      </c>
      <c r="M330" s="342">
        <f>SUM(C311:H311)</f>
        <v>0</v>
      </c>
      <c r="N330" s="341">
        <f>SUM(C313:H313)</f>
        <v>0</v>
      </c>
      <c r="O330" s="342"/>
      <c r="P330" s="341"/>
      <c r="Q330" s="342"/>
      <c r="R330" s="341"/>
      <c r="S330" s="343"/>
      <c r="T330" s="344"/>
      <c r="U330" s="345"/>
      <c r="V330" s="14"/>
    </row>
    <row r="331" spans="1:22" ht="15.75" thickBot="1">
      <c r="A331" s="13"/>
      <c r="B331" s="346" t="s">
        <v>52</v>
      </c>
      <c r="C331" s="347"/>
      <c r="D331" s="347"/>
      <c r="E331" s="347"/>
      <c r="F331" s="347"/>
      <c r="G331" s="348">
        <f>SUM(I299:L299)</f>
        <v>0</v>
      </c>
      <c r="H331" s="349">
        <f>SUM(I301:L301)</f>
        <v>0</v>
      </c>
      <c r="I331" s="350">
        <f>SUM(I303:L303)</f>
        <v>0</v>
      </c>
      <c r="J331" s="349">
        <f>SUM(I305:L305)</f>
        <v>0</v>
      </c>
      <c r="K331" s="350">
        <f>SUM(I307:L307)</f>
        <v>0</v>
      </c>
      <c r="L331" s="349">
        <f>SUM(I309:L309)</f>
        <v>0</v>
      </c>
      <c r="M331" s="350">
        <f>SUM(I311:L311)</f>
        <v>0</v>
      </c>
      <c r="N331" s="349">
        <f>SUM(I313:L313)</f>
        <v>0</v>
      </c>
      <c r="O331" s="350"/>
      <c r="P331" s="349"/>
      <c r="Q331" s="350"/>
      <c r="R331" s="349"/>
      <c r="S331" s="351"/>
      <c r="T331" s="352"/>
      <c r="U331" s="352"/>
      <c r="V331" s="2"/>
    </row>
    <row r="332" spans="1:22" ht="15.75" thickBot="1">
      <c r="A332" s="353"/>
      <c r="B332" s="354" t="s">
        <v>53</v>
      </c>
      <c r="C332" s="355"/>
      <c r="D332" s="355"/>
      <c r="E332" s="355"/>
      <c r="F332" s="355"/>
      <c r="G332" s="356">
        <f>SUM(M299:P299)</f>
        <v>0</v>
      </c>
      <c r="H332" s="357">
        <f>SUM(M301:P301)</f>
        <v>0</v>
      </c>
      <c r="I332" s="358">
        <f>SUM(M303:P303)</f>
        <v>0</v>
      </c>
      <c r="J332" s="357">
        <f>SUM(M305:P305)</f>
        <v>0</v>
      </c>
      <c r="K332" s="358">
        <f>SUM(M307:P307)</f>
        <v>0</v>
      </c>
      <c r="L332" s="357">
        <f>SUM(M309:P309)</f>
        <v>0</v>
      </c>
      <c r="M332" s="358">
        <f>SUM(M311:P311)</f>
        <v>0</v>
      </c>
      <c r="N332" s="357">
        <f>SUM(M313:P313)</f>
        <v>0</v>
      </c>
      <c r="O332" s="358"/>
      <c r="P332" s="357"/>
      <c r="Q332" s="358"/>
      <c r="R332" s="357"/>
      <c r="S332" s="351"/>
      <c r="V332" s="359"/>
    </row>
    <row r="333" spans="1:22" ht="18.75" thickBot="1">
      <c r="A333" s="360"/>
      <c r="B333" s="361" t="s">
        <v>54</v>
      </c>
      <c r="C333" s="362"/>
      <c r="D333" s="362"/>
      <c r="E333" s="362"/>
      <c r="F333" s="362"/>
      <c r="G333" s="363">
        <f>SUM(Q299:S299)</f>
        <v>0</v>
      </c>
      <c r="H333" s="364">
        <f>SUM(Q301:S301)</f>
        <v>0</v>
      </c>
      <c r="I333" s="365">
        <f>SUM(Q303:S303)</f>
        <v>0</v>
      </c>
      <c r="J333" s="364">
        <f>SUM(Q305:S305)</f>
        <v>0</v>
      </c>
      <c r="K333" s="365">
        <f>SUM(Q307:S307)</f>
        <v>0</v>
      </c>
      <c r="L333" s="364">
        <f>SUM(Q309:S309)</f>
        <v>0</v>
      </c>
      <c r="M333" s="365">
        <f>SUM(Q311:S311)</f>
        <v>0</v>
      </c>
      <c r="N333" s="364">
        <f>SUM(Q313:S313)</f>
        <v>0</v>
      </c>
      <c r="O333" s="365"/>
      <c r="P333" s="364"/>
      <c r="Q333" s="365"/>
      <c r="R333" s="364"/>
      <c r="S333" s="366"/>
      <c r="V333" s="360"/>
    </row>
    <row r="334" spans="1:22" ht="18.75" thickBot="1">
      <c r="A334" s="367"/>
      <c r="B334" s="368"/>
      <c r="C334" s="369"/>
      <c r="D334" s="369"/>
      <c r="E334" s="369"/>
      <c r="F334" s="369"/>
      <c r="G334" s="370"/>
      <c r="H334" s="370"/>
      <c r="I334" s="370"/>
      <c r="J334" s="370"/>
      <c r="K334" s="370"/>
      <c r="L334" s="371"/>
      <c r="M334" s="371"/>
      <c r="N334" s="371"/>
      <c r="O334" s="371"/>
      <c r="P334" s="371"/>
      <c r="Q334" s="371"/>
      <c r="R334" s="371"/>
      <c r="S334" s="372"/>
      <c r="V334" s="367"/>
    </row>
    <row r="338" ht="2.25" customHeight="1" thickBot="1"/>
    <row r="339" spans="1:22" ht="25.5" customHeight="1" thickBot="1">
      <c r="A339" s="267"/>
      <c r="B339" s="268" t="s">
        <v>66</v>
      </c>
      <c r="C339" s="269"/>
      <c r="D339" s="269"/>
      <c r="E339" s="269"/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16"/>
      <c r="U339" s="16"/>
      <c r="V339" s="261"/>
    </row>
    <row r="340" spans="1:22" ht="34.5" customHeight="1" thickBot="1">
      <c r="A340" s="26">
        <v>0</v>
      </c>
      <c r="B340" s="270" t="s">
        <v>35</v>
      </c>
      <c r="C340" s="1"/>
      <c r="D340" s="271"/>
      <c r="E340" s="1"/>
      <c r="F340" s="1"/>
      <c r="G340" s="1"/>
      <c r="H340" s="1"/>
      <c r="I340" s="1"/>
      <c r="J340" s="373" t="s">
        <v>43</v>
      </c>
      <c r="K340" s="38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4"/>
    </row>
    <row r="341" spans="1:22" ht="13.5" hidden="1" thickBot="1">
      <c r="A341" s="26"/>
      <c r="B341" s="27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4"/>
    </row>
    <row r="342" spans="1:22" ht="13.5" hidden="1" thickBot="1">
      <c r="A342" s="26"/>
      <c r="B342" s="27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4"/>
    </row>
    <row r="343" spans="1:22" ht="27.75" customHeight="1" thickBot="1">
      <c r="A343" s="26"/>
      <c r="B343" s="273" t="s">
        <v>36</v>
      </c>
      <c r="C343" s="274"/>
      <c r="D343" s="275" t="s">
        <v>37</v>
      </c>
      <c r="E343" s="274"/>
      <c r="F343" s="274"/>
      <c r="G343" s="274"/>
      <c r="H343" s="276"/>
      <c r="I343" s="277" t="s">
        <v>38</v>
      </c>
      <c r="J343" s="278"/>
      <c r="K343" s="278"/>
      <c r="L343" s="279"/>
      <c r="M343" s="280" t="s">
        <v>39</v>
      </c>
      <c r="N343" s="281"/>
      <c r="O343" s="281"/>
      <c r="P343" s="282"/>
      <c r="Q343" s="283"/>
      <c r="R343" s="284" t="s">
        <v>40</v>
      </c>
      <c r="S343" s="285"/>
      <c r="T343" s="1"/>
      <c r="U343" s="1"/>
      <c r="V343" s="14"/>
    </row>
    <row r="344" spans="1:22" ht="51" customHeight="1" thickBot="1">
      <c r="A344" s="26"/>
      <c r="B344" s="1"/>
      <c r="C344" s="286"/>
      <c r="D344" s="4"/>
      <c r="E344" s="4"/>
      <c r="F344" s="4"/>
      <c r="G344" s="4"/>
      <c r="H344" s="3"/>
      <c r="I344" s="286"/>
      <c r="J344" s="4"/>
      <c r="K344" s="4"/>
      <c r="L344" s="3"/>
      <c r="M344" s="286"/>
      <c r="N344" s="4"/>
      <c r="O344" s="4"/>
      <c r="P344" s="3"/>
      <c r="Q344" s="1"/>
      <c r="R344" s="1"/>
      <c r="S344" s="1"/>
      <c r="T344" s="1"/>
      <c r="U344" s="1"/>
      <c r="V344" s="14"/>
    </row>
    <row r="345" spans="1:22" ht="20.25" customHeight="1" thickBot="1">
      <c r="A345" s="287"/>
      <c r="B345" s="288" t="s">
        <v>41</v>
      </c>
      <c r="C345" s="289">
        <v>53111</v>
      </c>
      <c r="D345" s="290">
        <v>53113</v>
      </c>
      <c r="E345" s="291">
        <v>53115</v>
      </c>
      <c r="F345" s="292">
        <v>53117</v>
      </c>
      <c r="G345" s="291">
        <v>53119</v>
      </c>
      <c r="H345" s="290">
        <v>53121</v>
      </c>
      <c r="I345" s="291">
        <v>53123</v>
      </c>
      <c r="J345" s="290">
        <v>53125</v>
      </c>
      <c r="K345" s="291">
        <v>53127</v>
      </c>
      <c r="L345" s="290">
        <v>53129</v>
      </c>
      <c r="M345" s="291">
        <v>53173</v>
      </c>
      <c r="N345" s="290">
        <v>53175</v>
      </c>
      <c r="O345" s="291">
        <v>53177</v>
      </c>
      <c r="P345" s="290">
        <v>53179</v>
      </c>
      <c r="Q345" s="291">
        <v>53225</v>
      </c>
      <c r="R345" s="290">
        <v>53227</v>
      </c>
      <c r="S345" s="291">
        <v>53229</v>
      </c>
      <c r="T345" s="293"/>
      <c r="U345" s="294"/>
      <c r="V345" s="295"/>
    </row>
    <row r="346" spans="1:22" ht="9" customHeight="1" thickBot="1">
      <c r="A346" s="26"/>
      <c r="B346" s="296"/>
      <c r="C346" s="297"/>
      <c r="D346" s="298"/>
      <c r="E346" s="299"/>
      <c r="F346" s="298"/>
      <c r="G346" s="299"/>
      <c r="H346" s="298"/>
      <c r="I346" s="299"/>
      <c r="J346" s="298"/>
      <c r="K346" s="299"/>
      <c r="L346" s="298"/>
      <c r="M346" s="299"/>
      <c r="N346" s="298"/>
      <c r="O346" s="299"/>
      <c r="P346" s="298"/>
      <c r="Q346" s="299"/>
      <c r="R346" s="298"/>
      <c r="S346" s="299"/>
      <c r="T346" s="300"/>
      <c r="U346" s="301"/>
      <c r="V346" s="14"/>
    </row>
    <row r="347" spans="1:22" ht="27" customHeight="1">
      <c r="A347" s="26"/>
      <c r="B347" s="374" t="s">
        <v>10</v>
      </c>
      <c r="C347" s="375"/>
      <c r="D347" s="376"/>
      <c r="E347" s="377"/>
      <c r="F347" s="376"/>
      <c r="G347" s="377"/>
      <c r="H347" s="376"/>
      <c r="I347" s="378"/>
      <c r="J347" s="379"/>
      <c r="K347" s="378"/>
      <c r="L347" s="379"/>
      <c r="M347" s="380"/>
      <c r="N347" s="381"/>
      <c r="O347" s="380"/>
      <c r="P347" s="381"/>
      <c r="Q347" s="382"/>
      <c r="R347" s="383"/>
      <c r="S347" s="382"/>
      <c r="T347" s="312"/>
      <c r="U347" s="313"/>
      <c r="V347" s="14"/>
    </row>
    <row r="348" spans="1:22" ht="6.75" customHeight="1" thickBot="1">
      <c r="A348" s="26"/>
      <c r="B348" s="314"/>
      <c r="C348" s="384"/>
      <c r="D348" s="385"/>
      <c r="E348" s="386"/>
      <c r="F348" s="385"/>
      <c r="G348" s="386"/>
      <c r="H348" s="385"/>
      <c r="I348" s="386"/>
      <c r="J348" s="385"/>
      <c r="K348" s="386"/>
      <c r="L348" s="385"/>
      <c r="M348" s="386"/>
      <c r="N348" s="385"/>
      <c r="O348" s="386"/>
      <c r="P348" s="385"/>
      <c r="Q348" s="386"/>
      <c r="R348" s="385"/>
      <c r="S348" s="386"/>
      <c r="T348" s="318"/>
      <c r="U348" s="319"/>
      <c r="V348" s="14"/>
    </row>
    <row r="349" spans="1:22" ht="27" customHeight="1">
      <c r="A349" s="26"/>
      <c r="B349" s="374" t="s">
        <v>9</v>
      </c>
      <c r="C349" s="375"/>
      <c r="D349" s="376"/>
      <c r="E349" s="377"/>
      <c r="F349" s="376"/>
      <c r="G349" s="377"/>
      <c r="H349" s="376"/>
      <c r="I349" s="378"/>
      <c r="J349" s="379"/>
      <c r="K349" s="378"/>
      <c r="L349" s="379"/>
      <c r="M349" s="380"/>
      <c r="N349" s="381"/>
      <c r="O349" s="380"/>
      <c r="P349" s="381"/>
      <c r="Q349" s="382"/>
      <c r="R349" s="383"/>
      <c r="S349" s="382"/>
      <c r="T349" s="312"/>
      <c r="U349" s="313"/>
      <c r="V349" s="14"/>
    </row>
    <row r="350" spans="1:22" ht="6.75" customHeight="1" thickBot="1">
      <c r="A350" s="26"/>
      <c r="B350" s="314"/>
      <c r="C350" s="384"/>
      <c r="D350" s="385"/>
      <c r="E350" s="386"/>
      <c r="F350" s="385"/>
      <c r="G350" s="386"/>
      <c r="H350" s="385"/>
      <c r="I350" s="386"/>
      <c r="J350" s="385"/>
      <c r="K350" s="386"/>
      <c r="L350" s="385"/>
      <c r="M350" s="386"/>
      <c r="N350" s="385"/>
      <c r="O350" s="386"/>
      <c r="P350" s="385"/>
      <c r="Q350" s="386"/>
      <c r="R350" s="385"/>
      <c r="S350" s="386"/>
      <c r="T350" s="318"/>
      <c r="U350" s="319"/>
      <c r="V350" s="14"/>
    </row>
    <row r="351" spans="1:22" ht="27" customHeight="1">
      <c r="A351" s="26"/>
      <c r="B351" s="374" t="s">
        <v>57</v>
      </c>
      <c r="C351" s="375"/>
      <c r="D351" s="376"/>
      <c r="E351" s="377"/>
      <c r="F351" s="376"/>
      <c r="G351" s="377"/>
      <c r="H351" s="376"/>
      <c r="I351" s="378"/>
      <c r="J351" s="379"/>
      <c r="K351" s="378"/>
      <c r="L351" s="379"/>
      <c r="M351" s="380"/>
      <c r="N351" s="381"/>
      <c r="O351" s="380"/>
      <c r="P351" s="381"/>
      <c r="Q351" s="382"/>
      <c r="R351" s="383"/>
      <c r="S351" s="382"/>
      <c r="T351" s="312"/>
      <c r="U351" s="313"/>
      <c r="V351" s="14"/>
    </row>
    <row r="352" spans="1:22" ht="6.75" customHeight="1" thickBot="1">
      <c r="A352" s="26"/>
      <c r="B352" s="314"/>
      <c r="C352" s="384"/>
      <c r="D352" s="385"/>
      <c r="E352" s="386"/>
      <c r="F352" s="385"/>
      <c r="G352" s="386"/>
      <c r="H352" s="385"/>
      <c r="I352" s="386"/>
      <c r="J352" s="385"/>
      <c r="K352" s="386"/>
      <c r="L352" s="385"/>
      <c r="M352" s="386"/>
      <c r="N352" s="385"/>
      <c r="O352" s="386"/>
      <c r="P352" s="385"/>
      <c r="Q352" s="386"/>
      <c r="R352" s="385"/>
      <c r="S352" s="386"/>
      <c r="T352" s="318"/>
      <c r="U352" s="319"/>
      <c r="V352" s="14"/>
    </row>
    <row r="353" spans="1:22" ht="27" customHeight="1">
      <c r="A353" s="26"/>
      <c r="B353" s="374" t="s">
        <v>7</v>
      </c>
      <c r="C353" s="375"/>
      <c r="D353" s="376"/>
      <c r="E353" s="377"/>
      <c r="F353" s="376"/>
      <c r="G353" s="377"/>
      <c r="H353" s="376"/>
      <c r="I353" s="378"/>
      <c r="J353" s="379"/>
      <c r="K353" s="378"/>
      <c r="L353" s="379"/>
      <c r="M353" s="380"/>
      <c r="N353" s="381"/>
      <c r="O353" s="380"/>
      <c r="P353" s="381"/>
      <c r="Q353" s="382"/>
      <c r="R353" s="383"/>
      <c r="S353" s="382"/>
      <c r="T353" s="312"/>
      <c r="U353" s="313"/>
      <c r="V353" s="14"/>
    </row>
    <row r="354" spans="1:22" ht="6.75" customHeight="1" thickBot="1">
      <c r="A354" s="26"/>
      <c r="B354" s="314"/>
      <c r="C354" s="384"/>
      <c r="D354" s="385"/>
      <c r="E354" s="386"/>
      <c r="F354" s="385"/>
      <c r="G354" s="386"/>
      <c r="H354" s="385"/>
      <c r="I354" s="386"/>
      <c r="J354" s="385"/>
      <c r="K354" s="386"/>
      <c r="L354" s="385"/>
      <c r="M354" s="386"/>
      <c r="N354" s="385"/>
      <c r="O354" s="386"/>
      <c r="P354" s="385"/>
      <c r="Q354" s="386"/>
      <c r="R354" s="385"/>
      <c r="S354" s="386"/>
      <c r="T354" s="318"/>
      <c r="U354" s="319"/>
      <c r="V354" s="14"/>
    </row>
    <row r="355" spans="1:22" ht="27" customHeight="1">
      <c r="A355" s="26"/>
      <c r="B355" s="387" t="s">
        <v>6</v>
      </c>
      <c r="C355" s="375"/>
      <c r="D355" s="376"/>
      <c r="E355" s="377"/>
      <c r="F355" s="376"/>
      <c r="G355" s="377"/>
      <c r="H355" s="376"/>
      <c r="I355" s="378"/>
      <c r="J355" s="379"/>
      <c r="K355" s="378"/>
      <c r="L355" s="379"/>
      <c r="M355" s="380"/>
      <c r="N355" s="381"/>
      <c r="O355" s="380"/>
      <c r="P355" s="381"/>
      <c r="Q355" s="382"/>
      <c r="R355" s="383"/>
      <c r="S355" s="382"/>
      <c r="T355" s="312"/>
      <c r="U355" s="313"/>
      <c r="V355" s="14"/>
    </row>
    <row r="356" spans="1:22" ht="6.75" customHeight="1" thickBot="1">
      <c r="A356" s="26"/>
      <c r="B356" s="314"/>
      <c r="C356" s="384"/>
      <c r="D356" s="385"/>
      <c r="E356" s="386"/>
      <c r="F356" s="385"/>
      <c r="G356" s="386"/>
      <c r="H356" s="385"/>
      <c r="I356" s="386"/>
      <c r="J356" s="385"/>
      <c r="K356" s="386"/>
      <c r="L356" s="385"/>
      <c r="M356" s="386"/>
      <c r="N356" s="385"/>
      <c r="O356" s="386"/>
      <c r="P356" s="385"/>
      <c r="Q356" s="386"/>
      <c r="R356" s="385"/>
      <c r="S356" s="386"/>
      <c r="T356" s="318"/>
      <c r="U356" s="319"/>
      <c r="V356" s="14"/>
    </row>
    <row r="357" spans="1:22" ht="27" customHeight="1">
      <c r="A357" s="26"/>
      <c r="B357" s="387" t="s">
        <v>58</v>
      </c>
      <c r="C357" s="375"/>
      <c r="D357" s="376"/>
      <c r="E357" s="377"/>
      <c r="F357" s="376"/>
      <c r="G357" s="377"/>
      <c r="H357" s="376"/>
      <c r="I357" s="378"/>
      <c r="J357" s="379"/>
      <c r="K357" s="378"/>
      <c r="L357" s="379"/>
      <c r="M357" s="380"/>
      <c r="N357" s="381"/>
      <c r="O357" s="380"/>
      <c r="P357" s="381"/>
      <c r="Q357" s="382"/>
      <c r="R357" s="383"/>
      <c r="S357" s="382"/>
      <c r="T357" s="312"/>
      <c r="U357" s="313"/>
      <c r="V357" s="14"/>
    </row>
    <row r="358" spans="1:22" ht="6.75" customHeight="1" thickBot="1">
      <c r="A358" s="26"/>
      <c r="B358" s="320"/>
      <c r="C358" s="384"/>
      <c r="D358" s="385"/>
      <c r="E358" s="386"/>
      <c r="F358" s="385"/>
      <c r="G358" s="386"/>
      <c r="H358" s="385"/>
      <c r="I358" s="386"/>
      <c r="J358" s="385"/>
      <c r="K358" s="386"/>
      <c r="L358" s="385"/>
      <c r="M358" s="386"/>
      <c r="N358" s="385"/>
      <c r="O358" s="386"/>
      <c r="P358" s="385"/>
      <c r="Q358" s="386"/>
      <c r="R358" s="385"/>
      <c r="S358" s="386"/>
      <c r="T358" s="318"/>
      <c r="U358" s="319"/>
      <c r="V358" s="14"/>
    </row>
    <row r="359" spans="1:22" ht="27" customHeight="1">
      <c r="A359" s="26"/>
      <c r="B359" s="388" t="s">
        <v>4</v>
      </c>
      <c r="C359" s="375"/>
      <c r="D359" s="376"/>
      <c r="E359" s="377"/>
      <c r="F359" s="376"/>
      <c r="G359" s="377"/>
      <c r="H359" s="376"/>
      <c r="I359" s="378"/>
      <c r="J359" s="379"/>
      <c r="K359" s="378"/>
      <c r="L359" s="379"/>
      <c r="M359" s="380"/>
      <c r="N359" s="381"/>
      <c r="O359" s="380"/>
      <c r="P359" s="381"/>
      <c r="Q359" s="382"/>
      <c r="R359" s="383"/>
      <c r="S359" s="382"/>
      <c r="T359" s="312"/>
      <c r="U359" s="313"/>
      <c r="V359" s="14"/>
    </row>
    <row r="360" spans="1:22" ht="6.75" customHeight="1" thickBot="1">
      <c r="A360" s="26"/>
      <c r="B360" s="320"/>
      <c r="C360" s="384"/>
      <c r="D360" s="385"/>
      <c r="E360" s="386"/>
      <c r="F360" s="385"/>
      <c r="G360" s="386"/>
      <c r="H360" s="385"/>
      <c r="I360" s="386"/>
      <c r="J360" s="385"/>
      <c r="K360" s="386"/>
      <c r="L360" s="385"/>
      <c r="M360" s="386"/>
      <c r="N360" s="385"/>
      <c r="O360" s="386"/>
      <c r="P360" s="385"/>
      <c r="Q360" s="386"/>
      <c r="R360" s="385"/>
      <c r="S360" s="386"/>
      <c r="T360" s="318"/>
      <c r="U360" s="319"/>
      <c r="V360" s="14"/>
    </row>
    <row r="361" spans="1:22" ht="27" customHeight="1">
      <c r="A361" s="26"/>
      <c r="B361" s="387" t="s">
        <v>59</v>
      </c>
      <c r="C361" s="375"/>
      <c r="D361" s="376"/>
      <c r="E361" s="377"/>
      <c r="F361" s="376"/>
      <c r="G361" s="377"/>
      <c r="H361" s="376"/>
      <c r="I361" s="378"/>
      <c r="J361" s="379"/>
      <c r="K361" s="378"/>
      <c r="L361" s="379"/>
      <c r="M361" s="380"/>
      <c r="N361" s="381"/>
      <c r="O361" s="380"/>
      <c r="P361" s="381"/>
      <c r="Q361" s="382"/>
      <c r="R361" s="383"/>
      <c r="S361" s="382"/>
      <c r="T361" s="312"/>
      <c r="U361" s="313"/>
      <c r="V361" s="14"/>
    </row>
    <row r="362" spans="1:22" ht="7.5" customHeight="1" thickBot="1">
      <c r="A362" s="26"/>
      <c r="B362" s="320"/>
      <c r="C362" s="315"/>
      <c r="D362" s="316"/>
      <c r="E362" s="317"/>
      <c r="F362" s="316"/>
      <c r="G362" s="317"/>
      <c r="H362" s="316"/>
      <c r="I362" s="317"/>
      <c r="J362" s="316"/>
      <c r="K362" s="317"/>
      <c r="L362" s="316"/>
      <c r="M362" s="317"/>
      <c r="N362" s="316"/>
      <c r="O362" s="317"/>
      <c r="P362" s="316"/>
      <c r="Q362" s="317"/>
      <c r="R362" s="316"/>
      <c r="S362" s="317"/>
      <c r="T362" s="318"/>
      <c r="U362" s="319"/>
      <c r="V362" s="14"/>
    </row>
    <row r="363" spans="1:22" ht="21.75" customHeight="1" hidden="1">
      <c r="A363" s="26"/>
      <c r="B363" s="302"/>
      <c r="C363" s="303"/>
      <c r="D363" s="304"/>
      <c r="E363" s="305"/>
      <c r="F363" s="304"/>
      <c r="G363" s="305"/>
      <c r="H363" s="304"/>
      <c r="I363" s="306"/>
      <c r="J363" s="307"/>
      <c r="K363" s="306"/>
      <c r="L363" s="307"/>
      <c r="M363" s="308"/>
      <c r="N363" s="309"/>
      <c r="O363" s="308"/>
      <c r="P363" s="309"/>
      <c r="Q363" s="310"/>
      <c r="R363" s="311"/>
      <c r="S363" s="310"/>
      <c r="T363" s="312"/>
      <c r="U363" s="313"/>
      <c r="V363" s="14"/>
    </row>
    <row r="364" spans="1:22" ht="6.75" customHeight="1" hidden="1">
      <c r="A364" s="26"/>
      <c r="B364" s="320"/>
      <c r="C364" s="315"/>
      <c r="D364" s="316"/>
      <c r="E364" s="317"/>
      <c r="F364" s="316"/>
      <c r="G364" s="317"/>
      <c r="H364" s="316"/>
      <c r="I364" s="317"/>
      <c r="J364" s="316"/>
      <c r="K364" s="317"/>
      <c r="L364" s="316"/>
      <c r="M364" s="317"/>
      <c r="N364" s="316"/>
      <c r="O364" s="317"/>
      <c r="P364" s="316"/>
      <c r="Q364" s="317"/>
      <c r="R364" s="316"/>
      <c r="S364" s="317"/>
      <c r="T364" s="318"/>
      <c r="U364" s="319"/>
      <c r="V364" s="14"/>
    </row>
    <row r="365" spans="1:22" ht="21.75" customHeight="1" hidden="1">
      <c r="A365" s="26"/>
      <c r="B365" s="302"/>
      <c r="C365" s="303"/>
      <c r="D365" s="304"/>
      <c r="E365" s="305"/>
      <c r="F365" s="304"/>
      <c r="G365" s="305"/>
      <c r="H365" s="304"/>
      <c r="I365" s="306"/>
      <c r="J365" s="307"/>
      <c r="K365" s="306"/>
      <c r="L365" s="307"/>
      <c r="M365" s="308"/>
      <c r="N365" s="309"/>
      <c r="O365" s="308"/>
      <c r="P365" s="309"/>
      <c r="Q365" s="310"/>
      <c r="R365" s="311"/>
      <c r="S365" s="310"/>
      <c r="T365" s="312"/>
      <c r="U365" s="313"/>
      <c r="V365" s="14"/>
    </row>
    <row r="366" spans="1:22" ht="7.5" customHeight="1" hidden="1">
      <c r="A366" s="26"/>
      <c r="B366" s="320"/>
      <c r="C366" s="315"/>
      <c r="D366" s="316"/>
      <c r="E366" s="317"/>
      <c r="F366" s="316"/>
      <c r="G366" s="317"/>
      <c r="H366" s="316"/>
      <c r="I366" s="317"/>
      <c r="J366" s="316"/>
      <c r="K366" s="317"/>
      <c r="L366" s="316"/>
      <c r="M366" s="317"/>
      <c r="N366" s="316"/>
      <c r="O366" s="317"/>
      <c r="P366" s="316"/>
      <c r="Q366" s="317"/>
      <c r="R366" s="316"/>
      <c r="S366" s="317"/>
      <c r="T366" s="318"/>
      <c r="U366" s="319"/>
      <c r="V366" s="14"/>
    </row>
    <row r="367" spans="1:22" ht="21.75" customHeight="1" hidden="1">
      <c r="A367" s="26"/>
      <c r="B367" s="302"/>
      <c r="C367" s="303"/>
      <c r="D367" s="304"/>
      <c r="E367" s="305"/>
      <c r="F367" s="304"/>
      <c r="G367" s="305"/>
      <c r="H367" s="304"/>
      <c r="I367" s="306"/>
      <c r="J367" s="307"/>
      <c r="K367" s="306"/>
      <c r="L367" s="307"/>
      <c r="M367" s="308"/>
      <c r="N367" s="309"/>
      <c r="O367" s="308"/>
      <c r="P367" s="309"/>
      <c r="Q367" s="310"/>
      <c r="R367" s="311"/>
      <c r="S367" s="310"/>
      <c r="T367" s="312"/>
      <c r="U367" s="313"/>
      <c r="V367" s="14"/>
    </row>
    <row r="368" spans="1:22" ht="7.5" customHeight="1" hidden="1">
      <c r="A368" s="26"/>
      <c r="B368" s="321"/>
      <c r="C368" s="322"/>
      <c r="D368" s="323"/>
      <c r="E368" s="324"/>
      <c r="F368" s="323"/>
      <c r="G368" s="324"/>
      <c r="H368" s="323"/>
      <c r="I368" s="324"/>
      <c r="J368" s="323"/>
      <c r="K368" s="324"/>
      <c r="L368" s="323"/>
      <c r="M368" s="324"/>
      <c r="N368" s="323"/>
      <c r="O368" s="324"/>
      <c r="P368" s="323"/>
      <c r="Q368" s="324"/>
      <c r="R368" s="323"/>
      <c r="S368" s="324"/>
      <c r="T368" s="325"/>
      <c r="U368" s="326"/>
      <c r="V368" s="14"/>
    </row>
    <row r="369" spans="1:22" ht="21.75" customHeight="1" hidden="1">
      <c r="A369" s="26"/>
      <c r="B369" s="302"/>
      <c r="C369" s="304"/>
      <c r="D369" s="305"/>
      <c r="E369" s="304"/>
      <c r="F369" s="305"/>
      <c r="G369" s="304"/>
      <c r="H369" s="305"/>
      <c r="I369" s="307"/>
      <c r="J369" s="306"/>
      <c r="K369" s="307"/>
      <c r="L369" s="306"/>
      <c r="M369" s="309"/>
      <c r="N369" s="308"/>
      <c r="O369" s="309"/>
      <c r="P369" s="308"/>
      <c r="Q369" s="311"/>
      <c r="R369" s="310"/>
      <c r="S369" s="311"/>
      <c r="T369" s="327"/>
      <c r="U369" s="312"/>
      <c r="V369" s="14"/>
    </row>
    <row r="370" spans="1:22" ht="9" customHeight="1" hidden="1">
      <c r="A370" s="26"/>
      <c r="B370" s="328"/>
      <c r="C370" s="329"/>
      <c r="D370" s="330"/>
      <c r="E370" s="329"/>
      <c r="F370" s="330"/>
      <c r="G370" s="329"/>
      <c r="H370" s="330"/>
      <c r="I370" s="329"/>
      <c r="J370" s="330"/>
      <c r="K370" s="329"/>
      <c r="L370" s="330"/>
      <c r="M370" s="329"/>
      <c r="N370" s="330"/>
      <c r="O370" s="329"/>
      <c r="P370" s="330"/>
      <c r="Q370" s="329"/>
      <c r="R370" s="330"/>
      <c r="S370" s="329"/>
      <c r="T370" s="331"/>
      <c r="U370" s="332"/>
      <c r="V370" s="14"/>
    </row>
    <row r="371" spans="1:22" ht="18.75" customHeight="1" hidden="1">
      <c r="A371" s="26"/>
      <c r="B371" s="333"/>
      <c r="C371" s="330"/>
      <c r="D371" s="330"/>
      <c r="E371" s="330"/>
      <c r="F371" s="330"/>
      <c r="G371" s="334" t="s">
        <v>29</v>
      </c>
      <c r="H371" s="335" t="s">
        <v>28</v>
      </c>
      <c r="I371" s="336" t="s">
        <v>27</v>
      </c>
      <c r="J371" s="335" t="s">
        <v>26</v>
      </c>
      <c r="K371" s="336" t="s">
        <v>25</v>
      </c>
      <c r="L371" s="335" t="s">
        <v>23</v>
      </c>
      <c r="M371" s="336" t="s">
        <v>42</v>
      </c>
      <c r="N371" s="335" t="s">
        <v>43</v>
      </c>
      <c r="O371" s="336" t="s">
        <v>48</v>
      </c>
      <c r="P371" s="335" t="s">
        <v>45</v>
      </c>
      <c r="Q371" s="336" t="s">
        <v>49</v>
      </c>
      <c r="R371" s="335" t="s">
        <v>50</v>
      </c>
      <c r="S371" s="337"/>
      <c r="T371" s="331"/>
      <c r="U371" s="338"/>
      <c r="V371" s="14"/>
    </row>
    <row r="372" spans="1:22" ht="15.75" hidden="1" thickBot="1">
      <c r="A372" s="26"/>
      <c r="B372" s="339" t="s">
        <v>51</v>
      </c>
      <c r="C372" s="339"/>
      <c r="D372" s="339"/>
      <c r="E372" s="339"/>
      <c r="F372" s="339"/>
      <c r="G372" s="340">
        <f>SUM(C347:H347)</f>
        <v>0</v>
      </c>
      <c r="H372" s="341">
        <f>SUM(C349:H349)</f>
        <v>0</v>
      </c>
      <c r="I372" s="342">
        <f>SUM(C351:H351)</f>
        <v>0</v>
      </c>
      <c r="J372" s="341">
        <f>SUM(C353:H353)</f>
        <v>0</v>
      </c>
      <c r="K372" s="342">
        <f>SUM(C355:H355)</f>
        <v>0</v>
      </c>
      <c r="L372" s="341">
        <f>SUM(C357:H357)</f>
        <v>0</v>
      </c>
      <c r="M372" s="342">
        <f>SUM(C359:H359)</f>
        <v>0</v>
      </c>
      <c r="N372" s="341">
        <f>SUM(C361:H361)</f>
        <v>0</v>
      </c>
      <c r="O372" s="342">
        <f>SUM(C363:H363)</f>
        <v>0</v>
      </c>
      <c r="P372" s="341">
        <f>SUM(C365:H365)</f>
        <v>0</v>
      </c>
      <c r="Q372" s="342">
        <f>SUM(C367:H367)</f>
        <v>0</v>
      </c>
      <c r="R372" s="341">
        <f>SUM(C369:H369)</f>
        <v>0</v>
      </c>
      <c r="S372" s="343"/>
      <c r="T372" s="344"/>
      <c r="U372" s="345"/>
      <c r="V372" s="14"/>
    </row>
    <row r="373" spans="1:22" ht="15.75" customHeight="1" hidden="1">
      <c r="A373" s="13"/>
      <c r="B373" s="346" t="s">
        <v>52</v>
      </c>
      <c r="C373" s="347"/>
      <c r="D373" s="347"/>
      <c r="E373" s="347"/>
      <c r="F373" s="347"/>
      <c r="G373" s="348">
        <f>SUM(I347:L347)</f>
        <v>0</v>
      </c>
      <c r="H373" s="349">
        <f>SUM(I349:L349)</f>
        <v>0</v>
      </c>
      <c r="I373" s="350">
        <f>SUM(I351:L351)</f>
        <v>0</v>
      </c>
      <c r="J373" s="349">
        <f>SUM(I353:L353)</f>
        <v>0</v>
      </c>
      <c r="K373" s="350">
        <f>SUM(I355:L355)</f>
        <v>0</v>
      </c>
      <c r="L373" s="349">
        <f>SUM(I357:L357)</f>
        <v>0</v>
      </c>
      <c r="M373" s="350">
        <f>SUM(I359:L359)</f>
        <v>0</v>
      </c>
      <c r="N373" s="349">
        <f>SUM(I361:L361)</f>
        <v>0</v>
      </c>
      <c r="O373" s="350">
        <f>SUM(I363:L363)</f>
        <v>0</v>
      </c>
      <c r="P373" s="349">
        <f>SUM(I365:L365)</f>
        <v>0</v>
      </c>
      <c r="Q373" s="350">
        <f>SUM(I367:L367)</f>
        <v>0</v>
      </c>
      <c r="R373" s="349">
        <f>SUM(I369:L369)</f>
        <v>0</v>
      </c>
      <c r="S373" s="351"/>
      <c r="T373" s="352"/>
      <c r="U373" s="352"/>
      <c r="V373" s="2"/>
    </row>
    <row r="374" spans="1:22" ht="16.5" customHeight="1" hidden="1">
      <c r="A374" s="353"/>
      <c r="B374" s="354" t="s">
        <v>53</v>
      </c>
      <c r="C374" s="355"/>
      <c r="D374" s="355"/>
      <c r="E374" s="355"/>
      <c r="F374" s="355"/>
      <c r="G374" s="356">
        <f>SUM(M347:P347)</f>
        <v>0</v>
      </c>
      <c r="H374" s="357">
        <f>SUM(M349:P349)</f>
        <v>0</v>
      </c>
      <c r="I374" s="358">
        <f>SUM(M351:P351)</f>
        <v>0</v>
      </c>
      <c r="J374" s="357">
        <f>SUM(M353:P353)</f>
        <v>0</v>
      </c>
      <c r="K374" s="358">
        <f>SUM(M355:P355)</f>
        <v>0</v>
      </c>
      <c r="L374" s="357">
        <f>SUM(M357:P357)</f>
        <v>0</v>
      </c>
      <c r="M374" s="358">
        <f>SUM(M359:P359)</f>
        <v>0</v>
      </c>
      <c r="N374" s="357">
        <f>SUM(M361:P361)</f>
        <v>0</v>
      </c>
      <c r="O374" s="358">
        <f>SUM(M363:P363)</f>
        <v>0</v>
      </c>
      <c r="P374" s="357">
        <f>SUM(M365:P365)</f>
        <v>0</v>
      </c>
      <c r="Q374" s="358">
        <f>SUM(M367:P367)</f>
        <v>0</v>
      </c>
      <c r="R374" s="357">
        <f>SUM(M369:P369)</f>
        <v>0</v>
      </c>
      <c r="S374" s="351"/>
      <c r="V374" s="359"/>
    </row>
    <row r="375" spans="1:22" ht="16.5" customHeight="1" hidden="1">
      <c r="A375" s="360"/>
      <c r="B375" s="361" t="s">
        <v>54</v>
      </c>
      <c r="C375" s="362"/>
      <c r="D375" s="362"/>
      <c r="E375" s="362"/>
      <c r="F375" s="362"/>
      <c r="G375" s="363">
        <f>SUM(Q347:S347)</f>
        <v>0</v>
      </c>
      <c r="H375" s="364">
        <f>SUM(Q349:S349)</f>
        <v>0</v>
      </c>
      <c r="I375" s="365">
        <f>SUM(Q351:S351)</f>
        <v>0</v>
      </c>
      <c r="J375" s="364">
        <f>SUM(Q353:S353)</f>
        <v>0</v>
      </c>
      <c r="K375" s="365">
        <f>SUM(Q355:S355)</f>
        <v>0</v>
      </c>
      <c r="L375" s="364">
        <f>SUM(Q357:S357)</f>
        <v>0</v>
      </c>
      <c r="M375" s="365">
        <f>SUM(Q359,R359,S359)</f>
        <v>0</v>
      </c>
      <c r="N375" s="364">
        <f>SUM(Q361:S361)</f>
        <v>0</v>
      </c>
      <c r="O375" s="365">
        <f>SUM(Q363:S363)</f>
        <v>0</v>
      </c>
      <c r="P375" s="364">
        <f>SUM(Q365:S365)</f>
        <v>0</v>
      </c>
      <c r="Q375" s="365">
        <f>SUM(Q367:S367)</f>
        <v>0</v>
      </c>
      <c r="R375" s="364">
        <f>SUM(Q369:S369)</f>
        <v>0</v>
      </c>
      <c r="S375" s="366"/>
      <c r="V375" s="360"/>
    </row>
    <row r="376" spans="1:22" ht="18.75" customHeight="1" thickBot="1">
      <c r="A376" s="367"/>
      <c r="B376" s="368"/>
      <c r="C376" s="369" t="s">
        <v>55</v>
      </c>
      <c r="D376" s="369"/>
      <c r="E376" s="369"/>
      <c r="F376" s="369"/>
      <c r="G376" s="370"/>
      <c r="H376" s="370"/>
      <c r="I376" s="370"/>
      <c r="J376" s="370"/>
      <c r="K376" s="370"/>
      <c r="L376" s="371"/>
      <c r="M376" s="371"/>
      <c r="N376" s="371"/>
      <c r="O376" s="371"/>
      <c r="P376" s="371"/>
      <c r="Q376" s="371"/>
      <c r="R376" s="371"/>
      <c r="S376" s="372"/>
      <c r="V376" s="367"/>
    </row>
    <row r="377" spans="1:22" ht="15" thickBot="1">
      <c r="A377" s="26"/>
      <c r="B377" s="333"/>
      <c r="C377" s="330"/>
      <c r="D377" s="330"/>
      <c r="E377" s="330"/>
      <c r="F377" s="330"/>
      <c r="G377" s="334" t="s">
        <v>10</v>
      </c>
      <c r="H377" s="335" t="s">
        <v>9</v>
      </c>
      <c r="I377" s="336" t="s">
        <v>57</v>
      </c>
      <c r="J377" s="335" t="s">
        <v>7</v>
      </c>
      <c r="K377" s="336" t="s">
        <v>60</v>
      </c>
      <c r="L377" s="335" t="s">
        <v>61</v>
      </c>
      <c r="M377" s="336" t="s">
        <v>62</v>
      </c>
      <c r="N377" s="335" t="s">
        <v>63</v>
      </c>
      <c r="O377" s="336"/>
      <c r="P377" s="335"/>
      <c r="Q377" s="336"/>
      <c r="R377" s="335"/>
      <c r="S377" s="337"/>
      <c r="T377" s="331"/>
      <c r="U377" s="338"/>
      <c r="V377" s="14"/>
    </row>
    <row r="378" spans="1:22" ht="15.75" thickBot="1">
      <c r="A378" s="26"/>
      <c r="B378" s="339" t="s">
        <v>51</v>
      </c>
      <c r="C378" s="339"/>
      <c r="D378" s="339"/>
      <c r="E378" s="339"/>
      <c r="F378" s="339"/>
      <c r="G378" s="340">
        <f>SUM(C347:H347)</f>
        <v>0</v>
      </c>
      <c r="H378" s="341">
        <f>SUM(C349:H349)</f>
        <v>0</v>
      </c>
      <c r="I378" s="342">
        <f>SUM(C351:H351)</f>
        <v>0</v>
      </c>
      <c r="J378" s="341">
        <f>SUM(C353:H353)</f>
        <v>0</v>
      </c>
      <c r="K378" s="342">
        <f>SUM(C355:H355)</f>
        <v>0</v>
      </c>
      <c r="L378" s="341">
        <f>SUM(C357:H357)</f>
        <v>0</v>
      </c>
      <c r="M378" s="342">
        <f>SUM(C359:H359)</f>
        <v>0</v>
      </c>
      <c r="N378" s="341">
        <f>SUM(C361:H361)</f>
        <v>0</v>
      </c>
      <c r="O378" s="342"/>
      <c r="P378" s="341"/>
      <c r="Q378" s="342"/>
      <c r="R378" s="341"/>
      <c r="S378" s="343"/>
      <c r="T378" s="344"/>
      <c r="U378" s="345"/>
      <c r="V378" s="14"/>
    </row>
    <row r="379" spans="1:22" ht="15.75" thickBot="1">
      <c r="A379" s="13"/>
      <c r="B379" s="346" t="s">
        <v>52</v>
      </c>
      <c r="C379" s="347"/>
      <c r="D379" s="347"/>
      <c r="E379" s="347"/>
      <c r="F379" s="347"/>
      <c r="G379" s="348">
        <f>SUM(I347:L347)</f>
        <v>0</v>
      </c>
      <c r="H379" s="349">
        <f>SUM(I349:L349)</f>
        <v>0</v>
      </c>
      <c r="I379" s="350">
        <f>SUM(I351:L351)</f>
        <v>0</v>
      </c>
      <c r="J379" s="349">
        <f>SUM(I353:L353)</f>
        <v>0</v>
      </c>
      <c r="K379" s="350">
        <f>SUM(I355:L355)</f>
        <v>0</v>
      </c>
      <c r="L379" s="349">
        <f>SUM(I357:L357)</f>
        <v>0</v>
      </c>
      <c r="M379" s="350">
        <f>SUM(I359:L359)</f>
        <v>0</v>
      </c>
      <c r="N379" s="349">
        <f>SUM(I361:L361)</f>
        <v>0</v>
      </c>
      <c r="O379" s="350"/>
      <c r="P379" s="349"/>
      <c r="Q379" s="350"/>
      <c r="R379" s="349"/>
      <c r="S379" s="351"/>
      <c r="T379" s="352"/>
      <c r="U379" s="352"/>
      <c r="V379" s="2"/>
    </row>
    <row r="380" spans="1:22" ht="15.75" thickBot="1">
      <c r="A380" s="353"/>
      <c r="B380" s="354" t="s">
        <v>53</v>
      </c>
      <c r="C380" s="355"/>
      <c r="D380" s="355"/>
      <c r="E380" s="355"/>
      <c r="F380" s="355"/>
      <c r="G380" s="356">
        <f>SUM(M347:P347)</f>
        <v>0</v>
      </c>
      <c r="H380" s="357">
        <f>SUM(M349:P349)</f>
        <v>0</v>
      </c>
      <c r="I380" s="358">
        <f>SUM(M351:P351)</f>
        <v>0</v>
      </c>
      <c r="J380" s="357">
        <f>SUM(M353:P353)</f>
        <v>0</v>
      </c>
      <c r="K380" s="358">
        <f>SUM(M355:P355)</f>
        <v>0</v>
      </c>
      <c r="L380" s="357">
        <f>SUM(M357:P357)</f>
        <v>0</v>
      </c>
      <c r="M380" s="358">
        <f>SUM(M359:P359)</f>
        <v>0</v>
      </c>
      <c r="N380" s="357">
        <f>SUM(M361:P361)</f>
        <v>0</v>
      </c>
      <c r="O380" s="358"/>
      <c r="P380" s="357"/>
      <c r="Q380" s="358"/>
      <c r="R380" s="357"/>
      <c r="S380" s="351"/>
      <c r="V380" s="359"/>
    </row>
    <row r="381" spans="1:22" ht="18.75" thickBot="1">
      <c r="A381" s="360"/>
      <c r="B381" s="361" t="s">
        <v>54</v>
      </c>
      <c r="C381" s="362"/>
      <c r="D381" s="362"/>
      <c r="E381" s="362"/>
      <c r="F381" s="362"/>
      <c r="G381" s="363">
        <f>SUM(Q347:S347)</f>
        <v>0</v>
      </c>
      <c r="H381" s="364">
        <f>SUM(Q349:S349)</f>
        <v>0</v>
      </c>
      <c r="I381" s="365">
        <f>SUM(Q351:S351)</f>
        <v>0</v>
      </c>
      <c r="J381" s="364">
        <f>SUM(Q353:S353)</f>
        <v>0</v>
      </c>
      <c r="K381" s="365">
        <f>SUM(Q355:S355)</f>
        <v>0</v>
      </c>
      <c r="L381" s="364">
        <f>SUM(Q357:S357)</f>
        <v>0</v>
      </c>
      <c r="M381" s="365">
        <f>SUM(Q359:S359)</f>
        <v>0</v>
      </c>
      <c r="N381" s="364">
        <f>SUM(Q361:S361)</f>
        <v>0</v>
      </c>
      <c r="O381" s="365"/>
      <c r="P381" s="364"/>
      <c r="Q381" s="365"/>
      <c r="R381" s="364"/>
      <c r="S381" s="366"/>
      <c r="V381" s="360"/>
    </row>
    <row r="382" spans="1:22" ht="18.75" thickBot="1">
      <c r="A382" s="367"/>
      <c r="B382" s="368"/>
      <c r="C382" s="369"/>
      <c r="D382" s="369"/>
      <c r="E382" s="369"/>
      <c r="F382" s="369"/>
      <c r="G382" s="370"/>
      <c r="H382" s="370"/>
      <c r="I382" s="370"/>
      <c r="J382" s="370"/>
      <c r="K382" s="370"/>
      <c r="L382" s="371"/>
      <c r="M382" s="371"/>
      <c r="N382" s="371"/>
      <c r="O382" s="371"/>
      <c r="P382" s="371"/>
      <c r="Q382" s="371"/>
      <c r="R382" s="371"/>
      <c r="S382" s="372"/>
      <c r="V382" s="367"/>
    </row>
    <row r="386" ht="2.25" customHeight="1" thickBot="1"/>
    <row r="387" spans="1:22" ht="25.5" customHeight="1" thickBot="1">
      <c r="A387" s="267"/>
      <c r="B387" s="268" t="s">
        <v>66</v>
      </c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16"/>
      <c r="U387" s="16"/>
      <c r="V387" s="261"/>
    </row>
    <row r="388" spans="1:22" ht="34.5" customHeight="1" thickBot="1">
      <c r="A388" s="26">
        <v>0</v>
      </c>
      <c r="B388" s="270" t="s">
        <v>35</v>
      </c>
      <c r="C388" s="1"/>
      <c r="D388" s="271"/>
      <c r="E388" s="1"/>
      <c r="F388" s="1"/>
      <c r="G388" s="1"/>
      <c r="H388" s="1"/>
      <c r="I388" s="1"/>
      <c r="J388" s="373" t="s">
        <v>44</v>
      </c>
      <c r="K388" s="38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4"/>
    </row>
    <row r="389" spans="1:22" ht="13.5" hidden="1" thickBot="1">
      <c r="A389" s="26"/>
      <c r="B389" s="27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4"/>
    </row>
    <row r="390" spans="1:22" ht="13.5" hidden="1" thickBot="1">
      <c r="A390" s="26"/>
      <c r="B390" s="27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4"/>
    </row>
    <row r="391" spans="1:22" ht="27.75" customHeight="1" thickBot="1">
      <c r="A391" s="26"/>
      <c r="B391" s="273" t="s">
        <v>36</v>
      </c>
      <c r="C391" s="274"/>
      <c r="D391" s="275" t="s">
        <v>37</v>
      </c>
      <c r="E391" s="274"/>
      <c r="F391" s="274"/>
      <c r="G391" s="274"/>
      <c r="H391" s="276"/>
      <c r="I391" s="277" t="s">
        <v>38</v>
      </c>
      <c r="J391" s="278"/>
      <c r="K391" s="278"/>
      <c r="L391" s="279"/>
      <c r="M391" s="280" t="s">
        <v>39</v>
      </c>
      <c r="N391" s="281"/>
      <c r="O391" s="281"/>
      <c r="P391" s="282"/>
      <c r="Q391" s="283"/>
      <c r="R391" s="284" t="s">
        <v>40</v>
      </c>
      <c r="S391" s="285"/>
      <c r="T391" s="1"/>
      <c r="U391" s="1"/>
      <c r="V391" s="14"/>
    </row>
    <row r="392" spans="1:22" ht="51" customHeight="1" thickBot="1">
      <c r="A392" s="26"/>
      <c r="B392" s="1"/>
      <c r="C392" s="286"/>
      <c r="D392" s="4"/>
      <c r="E392" s="4"/>
      <c r="F392" s="4"/>
      <c r="G392" s="4"/>
      <c r="H392" s="3"/>
      <c r="I392" s="286"/>
      <c r="J392" s="4"/>
      <c r="K392" s="4"/>
      <c r="L392" s="3"/>
      <c r="M392" s="286"/>
      <c r="N392" s="4"/>
      <c r="O392" s="4"/>
      <c r="P392" s="3"/>
      <c r="Q392" s="1"/>
      <c r="R392" s="1"/>
      <c r="S392" s="1"/>
      <c r="T392" s="1"/>
      <c r="U392" s="1"/>
      <c r="V392" s="14"/>
    </row>
    <row r="393" spans="1:22" ht="20.25" customHeight="1" thickBot="1">
      <c r="A393" s="287"/>
      <c r="B393" s="288" t="s">
        <v>41</v>
      </c>
      <c r="C393" s="289">
        <v>53111</v>
      </c>
      <c r="D393" s="290">
        <v>53113</v>
      </c>
      <c r="E393" s="291">
        <v>53115</v>
      </c>
      <c r="F393" s="292">
        <v>53117</v>
      </c>
      <c r="G393" s="291">
        <v>53119</v>
      </c>
      <c r="H393" s="290">
        <v>53121</v>
      </c>
      <c r="I393" s="291">
        <v>53123</v>
      </c>
      <c r="J393" s="290">
        <v>53125</v>
      </c>
      <c r="K393" s="291">
        <v>53127</v>
      </c>
      <c r="L393" s="290">
        <v>53129</v>
      </c>
      <c r="M393" s="291">
        <v>53173</v>
      </c>
      <c r="N393" s="290">
        <v>53175</v>
      </c>
      <c r="O393" s="291">
        <v>53177</v>
      </c>
      <c r="P393" s="290">
        <v>53179</v>
      </c>
      <c r="Q393" s="291">
        <v>53225</v>
      </c>
      <c r="R393" s="290">
        <v>53227</v>
      </c>
      <c r="S393" s="291">
        <v>53229</v>
      </c>
      <c r="T393" s="293"/>
      <c r="U393" s="294"/>
      <c r="V393" s="295"/>
    </row>
    <row r="394" spans="1:22" ht="9" customHeight="1" thickBot="1">
      <c r="A394" s="26"/>
      <c r="B394" s="296"/>
      <c r="C394" s="297"/>
      <c r="D394" s="298"/>
      <c r="E394" s="299"/>
      <c r="F394" s="298"/>
      <c r="G394" s="299"/>
      <c r="H394" s="298"/>
      <c r="I394" s="299"/>
      <c r="J394" s="298"/>
      <c r="K394" s="299"/>
      <c r="L394" s="298"/>
      <c r="M394" s="299"/>
      <c r="N394" s="298"/>
      <c r="O394" s="299"/>
      <c r="P394" s="298"/>
      <c r="Q394" s="299"/>
      <c r="R394" s="298"/>
      <c r="S394" s="299"/>
      <c r="T394" s="300"/>
      <c r="U394" s="301"/>
      <c r="V394" s="14"/>
    </row>
    <row r="395" spans="1:22" ht="27" customHeight="1">
      <c r="A395" s="26"/>
      <c r="B395" s="374" t="s">
        <v>10</v>
      </c>
      <c r="C395" s="375"/>
      <c r="D395" s="376"/>
      <c r="E395" s="377"/>
      <c r="F395" s="376"/>
      <c r="G395" s="377"/>
      <c r="H395" s="376"/>
      <c r="I395" s="378"/>
      <c r="J395" s="379"/>
      <c r="K395" s="378"/>
      <c r="L395" s="379"/>
      <c r="M395" s="380"/>
      <c r="N395" s="381"/>
      <c r="O395" s="380"/>
      <c r="P395" s="381"/>
      <c r="Q395" s="382"/>
      <c r="R395" s="383"/>
      <c r="S395" s="382"/>
      <c r="T395" s="312"/>
      <c r="U395" s="313"/>
      <c r="V395" s="14"/>
    </row>
    <row r="396" spans="1:22" ht="6.75" customHeight="1" thickBot="1">
      <c r="A396" s="26"/>
      <c r="B396" s="314"/>
      <c r="C396" s="384"/>
      <c r="D396" s="385"/>
      <c r="E396" s="386"/>
      <c r="F396" s="385"/>
      <c r="G396" s="386"/>
      <c r="H396" s="385"/>
      <c r="I396" s="386"/>
      <c r="J396" s="385"/>
      <c r="K396" s="386"/>
      <c r="L396" s="385"/>
      <c r="M396" s="386"/>
      <c r="N396" s="385"/>
      <c r="O396" s="386"/>
      <c r="P396" s="385"/>
      <c r="Q396" s="386"/>
      <c r="R396" s="385"/>
      <c r="S396" s="386"/>
      <c r="T396" s="318"/>
      <c r="U396" s="319"/>
      <c r="V396" s="14"/>
    </row>
    <row r="397" spans="1:22" ht="27" customHeight="1">
      <c r="A397" s="26"/>
      <c r="B397" s="374" t="s">
        <v>9</v>
      </c>
      <c r="C397" s="375"/>
      <c r="D397" s="376"/>
      <c r="E397" s="377"/>
      <c r="F397" s="376"/>
      <c r="G397" s="377"/>
      <c r="H397" s="376"/>
      <c r="I397" s="378"/>
      <c r="J397" s="379"/>
      <c r="K397" s="378"/>
      <c r="L397" s="379"/>
      <c r="M397" s="380"/>
      <c r="N397" s="381"/>
      <c r="O397" s="380"/>
      <c r="P397" s="381"/>
      <c r="Q397" s="382"/>
      <c r="R397" s="383"/>
      <c r="S397" s="382"/>
      <c r="T397" s="312"/>
      <c r="U397" s="313"/>
      <c r="V397" s="14"/>
    </row>
    <row r="398" spans="1:22" ht="6.75" customHeight="1" thickBot="1">
      <c r="A398" s="26"/>
      <c r="B398" s="314"/>
      <c r="C398" s="384"/>
      <c r="D398" s="385"/>
      <c r="E398" s="386"/>
      <c r="F398" s="385"/>
      <c r="G398" s="386"/>
      <c r="H398" s="385"/>
      <c r="I398" s="386"/>
      <c r="J398" s="385"/>
      <c r="K398" s="386"/>
      <c r="L398" s="385"/>
      <c r="M398" s="386"/>
      <c r="N398" s="385"/>
      <c r="O398" s="386"/>
      <c r="P398" s="385"/>
      <c r="Q398" s="386"/>
      <c r="R398" s="385"/>
      <c r="S398" s="386"/>
      <c r="T398" s="318"/>
      <c r="U398" s="319"/>
      <c r="V398" s="14"/>
    </row>
    <row r="399" spans="1:22" ht="27" customHeight="1">
      <c r="A399" s="26"/>
      <c r="B399" s="374" t="s">
        <v>57</v>
      </c>
      <c r="C399" s="375"/>
      <c r="D399" s="376"/>
      <c r="E399" s="377"/>
      <c r="F399" s="376"/>
      <c r="G399" s="377"/>
      <c r="H399" s="376"/>
      <c r="I399" s="378"/>
      <c r="J399" s="379"/>
      <c r="K399" s="378"/>
      <c r="L399" s="379"/>
      <c r="M399" s="380"/>
      <c r="N399" s="381"/>
      <c r="O399" s="380"/>
      <c r="P399" s="381"/>
      <c r="Q399" s="382"/>
      <c r="R399" s="383"/>
      <c r="S399" s="382"/>
      <c r="T399" s="312"/>
      <c r="U399" s="313"/>
      <c r="V399" s="14"/>
    </row>
    <row r="400" spans="1:22" ht="6.75" customHeight="1" thickBot="1">
      <c r="A400" s="26"/>
      <c r="B400" s="314"/>
      <c r="C400" s="384"/>
      <c r="D400" s="385"/>
      <c r="E400" s="386"/>
      <c r="F400" s="385"/>
      <c r="G400" s="386"/>
      <c r="H400" s="385"/>
      <c r="I400" s="386"/>
      <c r="J400" s="385"/>
      <c r="K400" s="386"/>
      <c r="L400" s="385"/>
      <c r="M400" s="386"/>
      <c r="N400" s="385"/>
      <c r="O400" s="386"/>
      <c r="P400" s="385"/>
      <c r="Q400" s="386"/>
      <c r="R400" s="385"/>
      <c r="S400" s="386"/>
      <c r="T400" s="318"/>
      <c r="U400" s="319"/>
      <c r="V400" s="14"/>
    </row>
    <row r="401" spans="1:22" ht="27" customHeight="1">
      <c r="A401" s="26"/>
      <c r="B401" s="374" t="s">
        <v>7</v>
      </c>
      <c r="C401" s="375"/>
      <c r="D401" s="376"/>
      <c r="E401" s="377"/>
      <c r="F401" s="376"/>
      <c r="G401" s="377"/>
      <c r="H401" s="376"/>
      <c r="I401" s="378"/>
      <c r="J401" s="379"/>
      <c r="K401" s="378"/>
      <c r="L401" s="379"/>
      <c r="M401" s="380"/>
      <c r="N401" s="381"/>
      <c r="O401" s="380"/>
      <c r="P401" s="381"/>
      <c r="Q401" s="382"/>
      <c r="R401" s="383"/>
      <c r="S401" s="382"/>
      <c r="T401" s="312"/>
      <c r="U401" s="313"/>
      <c r="V401" s="14"/>
    </row>
    <row r="402" spans="1:22" ht="6.75" customHeight="1" thickBot="1">
      <c r="A402" s="26"/>
      <c r="B402" s="314"/>
      <c r="C402" s="384"/>
      <c r="D402" s="385"/>
      <c r="E402" s="386"/>
      <c r="F402" s="385"/>
      <c r="G402" s="386"/>
      <c r="H402" s="385"/>
      <c r="I402" s="386"/>
      <c r="J402" s="385"/>
      <c r="K402" s="386"/>
      <c r="L402" s="385"/>
      <c r="M402" s="386"/>
      <c r="N402" s="385"/>
      <c r="O402" s="386"/>
      <c r="P402" s="385"/>
      <c r="Q402" s="386"/>
      <c r="R402" s="385"/>
      <c r="S402" s="386"/>
      <c r="T402" s="318"/>
      <c r="U402" s="319"/>
      <c r="V402" s="14"/>
    </row>
    <row r="403" spans="1:22" ht="27" customHeight="1">
      <c r="A403" s="26"/>
      <c r="B403" s="387" t="s">
        <v>6</v>
      </c>
      <c r="C403" s="375"/>
      <c r="D403" s="376"/>
      <c r="E403" s="377"/>
      <c r="F403" s="376"/>
      <c r="G403" s="377"/>
      <c r="H403" s="376"/>
      <c r="I403" s="378"/>
      <c r="J403" s="379"/>
      <c r="K403" s="378"/>
      <c r="L403" s="379"/>
      <c r="M403" s="380"/>
      <c r="N403" s="381"/>
      <c r="O403" s="380"/>
      <c r="P403" s="381"/>
      <c r="Q403" s="382"/>
      <c r="R403" s="383"/>
      <c r="S403" s="382"/>
      <c r="T403" s="312"/>
      <c r="U403" s="313"/>
      <c r="V403" s="14"/>
    </row>
    <row r="404" spans="1:22" ht="6.75" customHeight="1" thickBot="1">
      <c r="A404" s="26"/>
      <c r="B404" s="314"/>
      <c r="C404" s="384"/>
      <c r="D404" s="385"/>
      <c r="E404" s="386"/>
      <c r="F404" s="385"/>
      <c r="G404" s="386"/>
      <c r="H404" s="385"/>
      <c r="I404" s="386"/>
      <c r="J404" s="385"/>
      <c r="K404" s="386"/>
      <c r="L404" s="385"/>
      <c r="M404" s="386"/>
      <c r="N404" s="385"/>
      <c r="O404" s="386"/>
      <c r="P404" s="385"/>
      <c r="Q404" s="386"/>
      <c r="R404" s="385"/>
      <c r="S404" s="386"/>
      <c r="T404" s="318"/>
      <c r="U404" s="319"/>
      <c r="V404" s="14"/>
    </row>
    <row r="405" spans="1:22" ht="27" customHeight="1">
      <c r="A405" s="26"/>
      <c r="B405" s="387" t="s">
        <v>58</v>
      </c>
      <c r="C405" s="375"/>
      <c r="D405" s="376"/>
      <c r="E405" s="377"/>
      <c r="F405" s="376"/>
      <c r="G405" s="377"/>
      <c r="H405" s="376"/>
      <c r="I405" s="378"/>
      <c r="J405" s="379"/>
      <c r="K405" s="378"/>
      <c r="L405" s="379"/>
      <c r="M405" s="380"/>
      <c r="N405" s="381"/>
      <c r="O405" s="380"/>
      <c r="P405" s="381"/>
      <c r="Q405" s="382"/>
      <c r="R405" s="383"/>
      <c r="S405" s="382"/>
      <c r="T405" s="312"/>
      <c r="U405" s="313"/>
      <c r="V405" s="14"/>
    </row>
    <row r="406" spans="1:22" ht="6.75" customHeight="1" thickBot="1">
      <c r="A406" s="26"/>
      <c r="B406" s="320"/>
      <c r="C406" s="384"/>
      <c r="D406" s="385"/>
      <c r="E406" s="386"/>
      <c r="F406" s="385"/>
      <c r="G406" s="386"/>
      <c r="H406" s="385"/>
      <c r="I406" s="386"/>
      <c r="J406" s="385"/>
      <c r="K406" s="386"/>
      <c r="L406" s="385"/>
      <c r="M406" s="386"/>
      <c r="N406" s="385"/>
      <c r="O406" s="386"/>
      <c r="P406" s="385"/>
      <c r="Q406" s="386"/>
      <c r="R406" s="385"/>
      <c r="S406" s="386"/>
      <c r="T406" s="318"/>
      <c r="U406" s="319"/>
      <c r="V406" s="14"/>
    </row>
    <row r="407" spans="1:22" ht="27" customHeight="1">
      <c r="A407" s="26"/>
      <c r="B407" s="388" t="s">
        <v>4</v>
      </c>
      <c r="C407" s="375"/>
      <c r="D407" s="376"/>
      <c r="E407" s="377"/>
      <c r="F407" s="376"/>
      <c r="G407" s="377"/>
      <c r="H407" s="376"/>
      <c r="I407" s="378"/>
      <c r="J407" s="379"/>
      <c r="K407" s="378"/>
      <c r="L407" s="379"/>
      <c r="M407" s="380"/>
      <c r="N407" s="381"/>
      <c r="O407" s="380"/>
      <c r="P407" s="381"/>
      <c r="Q407" s="382"/>
      <c r="R407" s="383"/>
      <c r="S407" s="382"/>
      <c r="T407" s="312"/>
      <c r="U407" s="313"/>
      <c r="V407" s="14"/>
    </row>
    <row r="408" spans="1:22" ht="6.75" customHeight="1" thickBot="1">
      <c r="A408" s="26"/>
      <c r="B408" s="320"/>
      <c r="C408" s="384"/>
      <c r="D408" s="385"/>
      <c r="E408" s="386"/>
      <c r="F408" s="385"/>
      <c r="G408" s="386"/>
      <c r="H408" s="385"/>
      <c r="I408" s="386"/>
      <c r="J408" s="385"/>
      <c r="K408" s="386"/>
      <c r="L408" s="385"/>
      <c r="M408" s="386"/>
      <c r="N408" s="385"/>
      <c r="O408" s="386"/>
      <c r="P408" s="385"/>
      <c r="Q408" s="386"/>
      <c r="R408" s="385"/>
      <c r="S408" s="386"/>
      <c r="T408" s="318"/>
      <c r="U408" s="319"/>
      <c r="V408" s="14"/>
    </row>
    <row r="409" spans="1:22" ht="27" customHeight="1">
      <c r="A409" s="26"/>
      <c r="B409" s="387" t="s">
        <v>59</v>
      </c>
      <c r="C409" s="375"/>
      <c r="D409" s="376"/>
      <c r="E409" s="377"/>
      <c r="F409" s="376"/>
      <c r="G409" s="377"/>
      <c r="H409" s="376"/>
      <c r="I409" s="378"/>
      <c r="J409" s="379"/>
      <c r="K409" s="378"/>
      <c r="L409" s="379"/>
      <c r="M409" s="380"/>
      <c r="N409" s="381"/>
      <c r="O409" s="380"/>
      <c r="P409" s="381"/>
      <c r="Q409" s="382"/>
      <c r="R409" s="383"/>
      <c r="S409" s="382"/>
      <c r="T409" s="312"/>
      <c r="U409" s="313"/>
      <c r="V409" s="14"/>
    </row>
    <row r="410" spans="1:22" ht="7.5" customHeight="1" thickBot="1">
      <c r="A410" s="26"/>
      <c r="B410" s="320"/>
      <c r="C410" s="315"/>
      <c r="D410" s="316"/>
      <c r="E410" s="317"/>
      <c r="F410" s="316"/>
      <c r="G410" s="317"/>
      <c r="H410" s="316"/>
      <c r="I410" s="317"/>
      <c r="J410" s="316"/>
      <c r="K410" s="317"/>
      <c r="L410" s="316"/>
      <c r="M410" s="317"/>
      <c r="N410" s="316"/>
      <c r="O410" s="317"/>
      <c r="P410" s="316"/>
      <c r="Q410" s="317"/>
      <c r="R410" s="316"/>
      <c r="S410" s="317"/>
      <c r="T410" s="318"/>
      <c r="U410" s="319"/>
      <c r="V410" s="14"/>
    </row>
    <row r="411" spans="1:22" ht="21.75" customHeight="1" hidden="1">
      <c r="A411" s="26"/>
      <c r="B411" s="302"/>
      <c r="C411" s="303"/>
      <c r="D411" s="304"/>
      <c r="E411" s="305"/>
      <c r="F411" s="304"/>
      <c r="G411" s="305"/>
      <c r="H411" s="304"/>
      <c r="I411" s="306"/>
      <c r="J411" s="307"/>
      <c r="K411" s="306"/>
      <c r="L411" s="307"/>
      <c r="M411" s="308"/>
      <c r="N411" s="309"/>
      <c r="O411" s="308"/>
      <c r="P411" s="309"/>
      <c r="Q411" s="310"/>
      <c r="R411" s="311"/>
      <c r="S411" s="310"/>
      <c r="T411" s="312"/>
      <c r="U411" s="313"/>
      <c r="V411" s="14"/>
    </row>
    <row r="412" spans="1:22" ht="6.75" customHeight="1" hidden="1">
      <c r="A412" s="26"/>
      <c r="B412" s="320"/>
      <c r="C412" s="315"/>
      <c r="D412" s="316"/>
      <c r="E412" s="317"/>
      <c r="F412" s="316"/>
      <c r="G412" s="317"/>
      <c r="H412" s="316"/>
      <c r="I412" s="317"/>
      <c r="J412" s="316"/>
      <c r="K412" s="317"/>
      <c r="L412" s="316"/>
      <c r="M412" s="317"/>
      <c r="N412" s="316"/>
      <c r="O412" s="317"/>
      <c r="P412" s="316"/>
      <c r="Q412" s="317"/>
      <c r="R412" s="316"/>
      <c r="S412" s="317"/>
      <c r="T412" s="318"/>
      <c r="U412" s="319"/>
      <c r="V412" s="14"/>
    </row>
    <row r="413" spans="1:22" ht="21.75" customHeight="1" hidden="1">
      <c r="A413" s="26"/>
      <c r="B413" s="302"/>
      <c r="C413" s="303"/>
      <c r="D413" s="304"/>
      <c r="E413" s="305"/>
      <c r="F413" s="304"/>
      <c r="G413" s="305"/>
      <c r="H413" s="304"/>
      <c r="I413" s="306"/>
      <c r="J413" s="307"/>
      <c r="K413" s="306"/>
      <c r="L413" s="307"/>
      <c r="M413" s="308"/>
      <c r="N413" s="309"/>
      <c r="O413" s="308"/>
      <c r="P413" s="309"/>
      <c r="Q413" s="310"/>
      <c r="R413" s="311"/>
      <c r="S413" s="310"/>
      <c r="T413" s="312"/>
      <c r="U413" s="313"/>
      <c r="V413" s="14"/>
    </row>
    <row r="414" spans="1:22" ht="7.5" customHeight="1" hidden="1">
      <c r="A414" s="26"/>
      <c r="B414" s="320"/>
      <c r="C414" s="315"/>
      <c r="D414" s="316"/>
      <c r="E414" s="317"/>
      <c r="F414" s="316"/>
      <c r="G414" s="317"/>
      <c r="H414" s="316"/>
      <c r="I414" s="317"/>
      <c r="J414" s="316"/>
      <c r="K414" s="317"/>
      <c r="L414" s="316"/>
      <c r="M414" s="317"/>
      <c r="N414" s="316"/>
      <c r="O414" s="317"/>
      <c r="P414" s="316"/>
      <c r="Q414" s="317"/>
      <c r="R414" s="316"/>
      <c r="S414" s="317"/>
      <c r="T414" s="318"/>
      <c r="U414" s="319"/>
      <c r="V414" s="14"/>
    </row>
    <row r="415" spans="1:22" ht="21.75" customHeight="1" hidden="1">
      <c r="A415" s="26"/>
      <c r="B415" s="302"/>
      <c r="C415" s="303"/>
      <c r="D415" s="304"/>
      <c r="E415" s="305"/>
      <c r="F415" s="304"/>
      <c r="G415" s="305"/>
      <c r="H415" s="304"/>
      <c r="I415" s="306"/>
      <c r="J415" s="307"/>
      <c r="K415" s="306"/>
      <c r="L415" s="307"/>
      <c r="M415" s="308"/>
      <c r="N415" s="309"/>
      <c r="O415" s="308"/>
      <c r="P415" s="309"/>
      <c r="Q415" s="310"/>
      <c r="R415" s="311"/>
      <c r="S415" s="310"/>
      <c r="T415" s="312"/>
      <c r="U415" s="313"/>
      <c r="V415" s="14"/>
    </row>
    <row r="416" spans="1:22" ht="7.5" customHeight="1" hidden="1">
      <c r="A416" s="26"/>
      <c r="B416" s="321"/>
      <c r="C416" s="322"/>
      <c r="D416" s="323"/>
      <c r="E416" s="324"/>
      <c r="F416" s="323"/>
      <c r="G416" s="324"/>
      <c r="H416" s="323"/>
      <c r="I416" s="324"/>
      <c r="J416" s="323"/>
      <c r="K416" s="324"/>
      <c r="L416" s="323"/>
      <c r="M416" s="324"/>
      <c r="N416" s="323"/>
      <c r="O416" s="324"/>
      <c r="P416" s="323"/>
      <c r="Q416" s="324"/>
      <c r="R416" s="323"/>
      <c r="S416" s="324"/>
      <c r="T416" s="325"/>
      <c r="U416" s="326"/>
      <c r="V416" s="14"/>
    </row>
    <row r="417" spans="1:22" ht="21.75" customHeight="1" hidden="1">
      <c r="A417" s="26"/>
      <c r="B417" s="302"/>
      <c r="C417" s="304"/>
      <c r="D417" s="305"/>
      <c r="E417" s="304"/>
      <c r="F417" s="305"/>
      <c r="G417" s="304"/>
      <c r="H417" s="305"/>
      <c r="I417" s="307"/>
      <c r="J417" s="306"/>
      <c r="K417" s="307"/>
      <c r="L417" s="306"/>
      <c r="M417" s="309"/>
      <c r="N417" s="308"/>
      <c r="O417" s="309"/>
      <c r="P417" s="308"/>
      <c r="Q417" s="311"/>
      <c r="R417" s="310"/>
      <c r="S417" s="311"/>
      <c r="T417" s="327"/>
      <c r="U417" s="312"/>
      <c r="V417" s="14"/>
    </row>
    <row r="418" spans="1:22" ht="9" customHeight="1" hidden="1">
      <c r="A418" s="26"/>
      <c r="B418" s="328"/>
      <c r="C418" s="329"/>
      <c r="D418" s="330"/>
      <c r="E418" s="329"/>
      <c r="F418" s="330"/>
      <c r="G418" s="329"/>
      <c r="H418" s="330"/>
      <c r="I418" s="329"/>
      <c r="J418" s="330"/>
      <c r="K418" s="329"/>
      <c r="L418" s="330"/>
      <c r="M418" s="329"/>
      <c r="N418" s="330"/>
      <c r="O418" s="329"/>
      <c r="P418" s="330"/>
      <c r="Q418" s="329"/>
      <c r="R418" s="330"/>
      <c r="S418" s="329"/>
      <c r="T418" s="331"/>
      <c r="U418" s="332"/>
      <c r="V418" s="14"/>
    </row>
    <row r="419" spans="1:22" ht="18.75" customHeight="1" hidden="1">
      <c r="A419" s="26"/>
      <c r="B419" s="333"/>
      <c r="C419" s="330"/>
      <c r="D419" s="330"/>
      <c r="E419" s="330"/>
      <c r="F419" s="330"/>
      <c r="G419" s="334" t="s">
        <v>29</v>
      </c>
      <c r="H419" s="335" t="s">
        <v>28</v>
      </c>
      <c r="I419" s="336" t="s">
        <v>27</v>
      </c>
      <c r="J419" s="335" t="s">
        <v>26</v>
      </c>
      <c r="K419" s="336" t="s">
        <v>25</v>
      </c>
      <c r="L419" s="335" t="s">
        <v>23</v>
      </c>
      <c r="M419" s="336" t="s">
        <v>42</v>
      </c>
      <c r="N419" s="335" t="s">
        <v>43</v>
      </c>
      <c r="O419" s="336" t="s">
        <v>48</v>
      </c>
      <c r="P419" s="335" t="s">
        <v>45</v>
      </c>
      <c r="Q419" s="336" t="s">
        <v>49</v>
      </c>
      <c r="R419" s="335" t="s">
        <v>50</v>
      </c>
      <c r="S419" s="337"/>
      <c r="T419" s="331"/>
      <c r="U419" s="338"/>
      <c r="V419" s="14"/>
    </row>
    <row r="420" spans="1:22" ht="15.75" hidden="1" thickBot="1">
      <c r="A420" s="26"/>
      <c r="B420" s="339" t="s">
        <v>51</v>
      </c>
      <c r="C420" s="339"/>
      <c r="D420" s="339"/>
      <c r="E420" s="339"/>
      <c r="F420" s="339"/>
      <c r="G420" s="340">
        <f>SUM(C395:H395)</f>
        <v>0</v>
      </c>
      <c r="H420" s="341">
        <f>SUM(C397:H397)</f>
        <v>0</v>
      </c>
      <c r="I420" s="342">
        <f>SUM(C399:H399)</f>
        <v>0</v>
      </c>
      <c r="J420" s="341">
        <f>SUM(C401:H401)</f>
        <v>0</v>
      </c>
      <c r="K420" s="342">
        <f>SUM(C403:H403)</f>
        <v>0</v>
      </c>
      <c r="L420" s="341">
        <f>SUM(C405:H405)</f>
        <v>0</v>
      </c>
      <c r="M420" s="342">
        <f>SUM(C407:H407)</f>
        <v>0</v>
      </c>
      <c r="N420" s="341">
        <f>SUM(C409:H409)</f>
        <v>0</v>
      </c>
      <c r="O420" s="342">
        <f>SUM(C411:H411)</f>
        <v>0</v>
      </c>
      <c r="P420" s="341">
        <f>SUM(C413:H413)</f>
        <v>0</v>
      </c>
      <c r="Q420" s="342">
        <f>SUM(C415:H415)</f>
        <v>0</v>
      </c>
      <c r="R420" s="341">
        <f>SUM(C417:H417)</f>
        <v>0</v>
      </c>
      <c r="S420" s="343"/>
      <c r="T420" s="344"/>
      <c r="U420" s="345"/>
      <c r="V420" s="14"/>
    </row>
    <row r="421" spans="1:22" ht="15.75" customHeight="1" hidden="1">
      <c r="A421" s="13"/>
      <c r="B421" s="346" t="s">
        <v>52</v>
      </c>
      <c r="C421" s="347"/>
      <c r="D421" s="347"/>
      <c r="E421" s="347"/>
      <c r="F421" s="347"/>
      <c r="G421" s="348">
        <f>SUM(I395:L395)</f>
        <v>0</v>
      </c>
      <c r="H421" s="349">
        <f>SUM(I397:L397)</f>
        <v>0</v>
      </c>
      <c r="I421" s="350">
        <f>SUM(I399:L399)</f>
        <v>0</v>
      </c>
      <c r="J421" s="349">
        <f>SUM(I401:L401)</f>
        <v>0</v>
      </c>
      <c r="K421" s="350">
        <f>SUM(I403:L403)</f>
        <v>0</v>
      </c>
      <c r="L421" s="349">
        <f>SUM(I405:L405)</f>
        <v>0</v>
      </c>
      <c r="M421" s="350">
        <f>SUM(I407:L407)</f>
        <v>0</v>
      </c>
      <c r="N421" s="349">
        <f>SUM(I409:L409)</f>
        <v>0</v>
      </c>
      <c r="O421" s="350">
        <f>SUM(I411:L411)</f>
        <v>0</v>
      </c>
      <c r="P421" s="349">
        <f>SUM(I413:L413)</f>
        <v>0</v>
      </c>
      <c r="Q421" s="350">
        <f>SUM(I415:L415)</f>
        <v>0</v>
      </c>
      <c r="R421" s="349">
        <f>SUM(I417:L417)</f>
        <v>0</v>
      </c>
      <c r="S421" s="351"/>
      <c r="T421" s="352"/>
      <c r="U421" s="352"/>
      <c r="V421" s="2"/>
    </row>
    <row r="422" spans="1:22" ht="16.5" customHeight="1" hidden="1">
      <c r="A422" s="353"/>
      <c r="B422" s="354" t="s">
        <v>53</v>
      </c>
      <c r="C422" s="355"/>
      <c r="D422" s="355"/>
      <c r="E422" s="355"/>
      <c r="F422" s="355"/>
      <c r="G422" s="356">
        <f>SUM(M395:P395)</f>
        <v>0</v>
      </c>
      <c r="H422" s="357">
        <f>SUM(M397:P397)</f>
        <v>0</v>
      </c>
      <c r="I422" s="358">
        <f>SUM(M399:P399)</f>
        <v>0</v>
      </c>
      <c r="J422" s="357">
        <f>SUM(M401:P401)</f>
        <v>0</v>
      </c>
      <c r="K422" s="358">
        <f>SUM(M403:P403)</f>
        <v>0</v>
      </c>
      <c r="L422" s="357">
        <f>SUM(M405:P405)</f>
        <v>0</v>
      </c>
      <c r="M422" s="358">
        <f>SUM(M407:P407)</f>
        <v>0</v>
      </c>
      <c r="N422" s="357">
        <f>SUM(M409:P409)</f>
        <v>0</v>
      </c>
      <c r="O422" s="358">
        <f>SUM(M411:P411)</f>
        <v>0</v>
      </c>
      <c r="P422" s="357">
        <f>SUM(M413:P413)</f>
        <v>0</v>
      </c>
      <c r="Q422" s="358">
        <f>SUM(M415:P415)</f>
        <v>0</v>
      </c>
      <c r="R422" s="357">
        <f>SUM(M417:P417)</f>
        <v>0</v>
      </c>
      <c r="S422" s="351"/>
      <c r="V422" s="359"/>
    </row>
    <row r="423" spans="1:22" ht="16.5" customHeight="1" hidden="1">
      <c r="A423" s="360"/>
      <c r="B423" s="361" t="s">
        <v>54</v>
      </c>
      <c r="C423" s="362"/>
      <c r="D423" s="362"/>
      <c r="E423" s="362"/>
      <c r="F423" s="362"/>
      <c r="G423" s="363">
        <f>SUM(Q395:S395)</f>
        <v>0</v>
      </c>
      <c r="H423" s="364">
        <f>SUM(Q397:S397)</f>
        <v>0</v>
      </c>
      <c r="I423" s="365">
        <f>SUM(Q399:S399)</f>
        <v>0</v>
      </c>
      <c r="J423" s="364">
        <f>SUM(Q401:S401)</f>
        <v>0</v>
      </c>
      <c r="K423" s="365">
        <f>SUM(Q403:S403)</f>
        <v>0</v>
      </c>
      <c r="L423" s="364">
        <f>SUM(Q405:S405)</f>
        <v>0</v>
      </c>
      <c r="M423" s="365">
        <f>SUM(Q407,R407,S407)</f>
        <v>0</v>
      </c>
      <c r="N423" s="364">
        <f>SUM(Q409:S409)</f>
        <v>0</v>
      </c>
      <c r="O423" s="365">
        <f>SUM(Q411:S411)</f>
        <v>0</v>
      </c>
      <c r="P423" s="364">
        <f>SUM(Q413:S413)</f>
        <v>0</v>
      </c>
      <c r="Q423" s="365">
        <f>SUM(Q415:S415)</f>
        <v>0</v>
      </c>
      <c r="R423" s="364">
        <f>SUM(Q417:S417)</f>
        <v>0</v>
      </c>
      <c r="S423" s="366"/>
      <c r="V423" s="360"/>
    </row>
    <row r="424" spans="1:22" ht="18.75" customHeight="1" thickBot="1">
      <c r="A424" s="367"/>
      <c r="B424" s="368"/>
      <c r="C424" s="369" t="s">
        <v>55</v>
      </c>
      <c r="D424" s="369"/>
      <c r="E424" s="369"/>
      <c r="F424" s="369"/>
      <c r="G424" s="370"/>
      <c r="H424" s="370"/>
      <c r="I424" s="370"/>
      <c r="J424" s="370"/>
      <c r="K424" s="370"/>
      <c r="L424" s="371"/>
      <c r="M424" s="371"/>
      <c r="N424" s="371"/>
      <c r="O424" s="371"/>
      <c r="P424" s="371"/>
      <c r="Q424" s="371"/>
      <c r="R424" s="371"/>
      <c r="S424" s="372"/>
      <c r="V424" s="367"/>
    </row>
    <row r="425" spans="1:22" ht="15" thickBot="1">
      <c r="A425" s="26"/>
      <c r="B425" s="333"/>
      <c r="C425" s="330"/>
      <c r="D425" s="330"/>
      <c r="E425" s="330"/>
      <c r="F425" s="330"/>
      <c r="G425" s="334" t="s">
        <v>10</v>
      </c>
      <c r="H425" s="335" t="s">
        <v>9</v>
      </c>
      <c r="I425" s="336" t="s">
        <v>57</v>
      </c>
      <c r="J425" s="335" t="s">
        <v>7</v>
      </c>
      <c r="K425" s="336" t="s">
        <v>60</v>
      </c>
      <c r="L425" s="335" t="s">
        <v>61</v>
      </c>
      <c r="M425" s="336" t="s">
        <v>62</v>
      </c>
      <c r="N425" s="335" t="s">
        <v>63</v>
      </c>
      <c r="O425" s="336"/>
      <c r="P425" s="335"/>
      <c r="Q425" s="336"/>
      <c r="R425" s="335"/>
      <c r="S425" s="337"/>
      <c r="T425" s="331"/>
      <c r="U425" s="338"/>
      <c r="V425" s="14"/>
    </row>
    <row r="426" spans="1:22" ht="15.75" thickBot="1">
      <c r="A426" s="26"/>
      <c r="B426" s="339" t="s">
        <v>51</v>
      </c>
      <c r="C426" s="339"/>
      <c r="D426" s="339"/>
      <c r="E426" s="339"/>
      <c r="F426" s="339"/>
      <c r="G426" s="340">
        <f>SUM(C395:H395)</f>
        <v>0</v>
      </c>
      <c r="H426" s="341">
        <f>SUM(C397:H397)</f>
        <v>0</v>
      </c>
      <c r="I426" s="342">
        <f>SUM(C399:H399)</f>
        <v>0</v>
      </c>
      <c r="J426" s="341">
        <f>SUM(C401:H401)</f>
        <v>0</v>
      </c>
      <c r="K426" s="342">
        <f>SUM(C403:H403)</f>
        <v>0</v>
      </c>
      <c r="L426" s="341">
        <f>SUM(C405:H405)</f>
        <v>0</v>
      </c>
      <c r="M426" s="342">
        <f>SUM(C407:H407)</f>
        <v>0</v>
      </c>
      <c r="N426" s="341">
        <f>SUM(C409:H409)</f>
        <v>0</v>
      </c>
      <c r="O426" s="342"/>
      <c r="P426" s="341"/>
      <c r="Q426" s="342"/>
      <c r="R426" s="341"/>
      <c r="S426" s="343"/>
      <c r="T426" s="344"/>
      <c r="U426" s="345"/>
      <c r="V426" s="14"/>
    </row>
    <row r="427" spans="1:22" ht="15.75" thickBot="1">
      <c r="A427" s="13"/>
      <c r="B427" s="346" t="s">
        <v>52</v>
      </c>
      <c r="C427" s="347"/>
      <c r="D427" s="347"/>
      <c r="E427" s="347"/>
      <c r="F427" s="347"/>
      <c r="G427" s="348">
        <f>SUM(I395:L395)</f>
        <v>0</v>
      </c>
      <c r="H427" s="349">
        <f>SUM(I397:L397)</f>
        <v>0</v>
      </c>
      <c r="I427" s="350">
        <f>SUM(I399:L399)</f>
        <v>0</v>
      </c>
      <c r="J427" s="349">
        <f>SUM(I401:L401)</f>
        <v>0</v>
      </c>
      <c r="K427" s="350">
        <f>SUM(I403:L403)</f>
        <v>0</v>
      </c>
      <c r="L427" s="349">
        <f>SUM(I405:L405)</f>
        <v>0</v>
      </c>
      <c r="M427" s="350">
        <f>SUM(I407:L407)</f>
        <v>0</v>
      </c>
      <c r="N427" s="349">
        <f>SUM(I409:L409)</f>
        <v>0</v>
      </c>
      <c r="O427" s="350"/>
      <c r="P427" s="349"/>
      <c r="Q427" s="350"/>
      <c r="R427" s="349"/>
      <c r="S427" s="351"/>
      <c r="T427" s="352"/>
      <c r="U427" s="352"/>
      <c r="V427" s="2"/>
    </row>
    <row r="428" spans="1:22" ht="15.75" thickBot="1">
      <c r="A428" s="353"/>
      <c r="B428" s="354" t="s">
        <v>53</v>
      </c>
      <c r="C428" s="355"/>
      <c r="D428" s="355"/>
      <c r="E428" s="355"/>
      <c r="F428" s="355"/>
      <c r="G428" s="356">
        <f>SUM(M395:P395)</f>
        <v>0</v>
      </c>
      <c r="H428" s="357">
        <f>SUM(M397:P397)</f>
        <v>0</v>
      </c>
      <c r="I428" s="358">
        <f>SUM(M399:P399)</f>
        <v>0</v>
      </c>
      <c r="J428" s="357">
        <f>SUM(M401:P401)</f>
        <v>0</v>
      </c>
      <c r="K428" s="358">
        <f>SUM(M403:P403)</f>
        <v>0</v>
      </c>
      <c r="L428" s="357">
        <f>SUM(M405:P405)</f>
        <v>0</v>
      </c>
      <c r="M428" s="358">
        <f>SUM(M407:P407)</f>
        <v>0</v>
      </c>
      <c r="N428" s="357">
        <f>SUM(M409:P409)</f>
        <v>0</v>
      </c>
      <c r="O428" s="358"/>
      <c r="P428" s="357"/>
      <c r="Q428" s="358"/>
      <c r="R428" s="357"/>
      <c r="S428" s="351"/>
      <c r="V428" s="359"/>
    </row>
    <row r="429" spans="1:22" ht="18.75" thickBot="1">
      <c r="A429" s="360"/>
      <c r="B429" s="361" t="s">
        <v>54</v>
      </c>
      <c r="C429" s="362"/>
      <c r="D429" s="362"/>
      <c r="E429" s="362"/>
      <c r="F429" s="362"/>
      <c r="G429" s="363">
        <f>SUM(Q395:S395)</f>
        <v>0</v>
      </c>
      <c r="H429" s="364">
        <f>SUM(Q397:S397)</f>
        <v>0</v>
      </c>
      <c r="I429" s="365">
        <f>SUM(Q399:S399)</f>
        <v>0</v>
      </c>
      <c r="J429" s="364">
        <f>SUM(Q401:S401)</f>
        <v>0</v>
      </c>
      <c r="K429" s="365">
        <f>SUM(Q403:S403)</f>
        <v>0</v>
      </c>
      <c r="L429" s="364">
        <f>SUM(Q405:S405)</f>
        <v>0</v>
      </c>
      <c r="M429" s="365">
        <f>SUM(Q407:S407)</f>
        <v>0</v>
      </c>
      <c r="N429" s="364">
        <f>SUM(Q409:S409)</f>
        <v>0</v>
      </c>
      <c r="O429" s="365"/>
      <c r="P429" s="364"/>
      <c r="Q429" s="365"/>
      <c r="R429" s="364"/>
      <c r="S429" s="366"/>
      <c r="V429" s="360"/>
    </row>
    <row r="430" spans="1:22" ht="18.75" thickBot="1">
      <c r="A430" s="367"/>
      <c r="B430" s="368"/>
      <c r="C430" s="369"/>
      <c r="D430" s="369"/>
      <c r="E430" s="369"/>
      <c r="F430" s="369"/>
      <c r="G430" s="370"/>
      <c r="H430" s="370"/>
      <c r="I430" s="370"/>
      <c r="J430" s="370"/>
      <c r="K430" s="370"/>
      <c r="L430" s="371"/>
      <c r="M430" s="371"/>
      <c r="N430" s="371"/>
      <c r="O430" s="371"/>
      <c r="P430" s="371"/>
      <c r="Q430" s="371"/>
      <c r="R430" s="371"/>
      <c r="S430" s="372"/>
      <c r="V430" s="367"/>
    </row>
    <row r="433" ht="13.5" thickBot="1"/>
    <row r="434" ht="36" customHeight="1" hidden="1" thickBot="1"/>
    <row r="435" spans="1:22" ht="25.5" customHeight="1" thickBot="1">
      <c r="A435" s="267"/>
      <c r="B435" s="268" t="s">
        <v>66</v>
      </c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16"/>
      <c r="U435" s="16"/>
      <c r="V435" s="261"/>
    </row>
    <row r="436" spans="1:22" ht="34.5" customHeight="1" thickBot="1">
      <c r="A436" s="26">
        <v>0</v>
      </c>
      <c r="B436" s="270" t="s">
        <v>35</v>
      </c>
      <c r="C436" s="1"/>
      <c r="D436" s="271"/>
      <c r="E436" s="1"/>
      <c r="F436" s="1"/>
      <c r="G436" s="1"/>
      <c r="H436" s="1"/>
      <c r="I436" s="1"/>
      <c r="J436" s="373" t="s">
        <v>45</v>
      </c>
      <c r="K436" s="38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4"/>
    </row>
    <row r="437" spans="1:22" ht="13.5" hidden="1" thickBot="1">
      <c r="A437" s="26"/>
      <c r="B437" s="27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4"/>
    </row>
    <row r="438" spans="1:22" ht="13.5" hidden="1" thickBot="1">
      <c r="A438" s="26"/>
      <c r="B438" s="27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4"/>
    </row>
    <row r="439" spans="1:22" ht="27.75" customHeight="1" thickBot="1">
      <c r="A439" s="26"/>
      <c r="B439" s="273" t="s">
        <v>36</v>
      </c>
      <c r="C439" s="274"/>
      <c r="D439" s="275" t="s">
        <v>37</v>
      </c>
      <c r="E439" s="274"/>
      <c r="F439" s="274"/>
      <c r="G439" s="274"/>
      <c r="H439" s="276"/>
      <c r="I439" s="277" t="s">
        <v>38</v>
      </c>
      <c r="J439" s="278"/>
      <c r="K439" s="278"/>
      <c r="L439" s="279"/>
      <c r="M439" s="280" t="s">
        <v>39</v>
      </c>
      <c r="N439" s="281"/>
      <c r="O439" s="281"/>
      <c r="P439" s="282"/>
      <c r="Q439" s="283"/>
      <c r="R439" s="284" t="s">
        <v>40</v>
      </c>
      <c r="S439" s="285"/>
      <c r="T439" s="1"/>
      <c r="U439" s="1"/>
      <c r="V439" s="14"/>
    </row>
    <row r="440" spans="1:22" ht="51" customHeight="1" thickBot="1">
      <c r="A440" s="26"/>
      <c r="B440" s="1"/>
      <c r="C440" s="286"/>
      <c r="D440" s="4"/>
      <c r="E440" s="4"/>
      <c r="F440" s="4"/>
      <c r="G440" s="4"/>
      <c r="H440" s="3"/>
      <c r="I440" s="286"/>
      <c r="J440" s="4"/>
      <c r="K440" s="4"/>
      <c r="L440" s="3"/>
      <c r="M440" s="286"/>
      <c r="N440" s="4"/>
      <c r="O440" s="4"/>
      <c r="P440" s="3"/>
      <c r="Q440" s="1"/>
      <c r="R440" s="1"/>
      <c r="S440" s="1"/>
      <c r="T440" s="1"/>
      <c r="U440" s="1"/>
      <c r="V440" s="14"/>
    </row>
    <row r="441" spans="1:22" ht="20.25" customHeight="1" thickBot="1">
      <c r="A441" s="287"/>
      <c r="B441" s="288" t="s">
        <v>41</v>
      </c>
      <c r="C441" s="289">
        <v>53111</v>
      </c>
      <c r="D441" s="290">
        <v>53113</v>
      </c>
      <c r="E441" s="291">
        <v>53115</v>
      </c>
      <c r="F441" s="292">
        <v>53117</v>
      </c>
      <c r="G441" s="291">
        <v>53119</v>
      </c>
      <c r="H441" s="290">
        <v>53121</v>
      </c>
      <c r="I441" s="291">
        <v>53123</v>
      </c>
      <c r="J441" s="290">
        <v>53125</v>
      </c>
      <c r="K441" s="291">
        <v>53127</v>
      </c>
      <c r="L441" s="290">
        <v>53129</v>
      </c>
      <c r="M441" s="291">
        <v>53173</v>
      </c>
      <c r="N441" s="290">
        <v>53175</v>
      </c>
      <c r="O441" s="291">
        <v>53177</v>
      </c>
      <c r="P441" s="290">
        <v>53179</v>
      </c>
      <c r="Q441" s="291">
        <v>53225</v>
      </c>
      <c r="R441" s="290">
        <v>53227</v>
      </c>
      <c r="S441" s="291">
        <v>53229</v>
      </c>
      <c r="T441" s="293"/>
      <c r="U441" s="294"/>
      <c r="V441" s="295"/>
    </row>
    <row r="442" spans="1:22" ht="9" customHeight="1" thickBot="1">
      <c r="A442" s="26"/>
      <c r="B442" s="296"/>
      <c r="C442" s="297"/>
      <c r="D442" s="298"/>
      <c r="E442" s="299"/>
      <c r="F442" s="298"/>
      <c r="G442" s="299"/>
      <c r="H442" s="298"/>
      <c r="I442" s="299"/>
      <c r="J442" s="298"/>
      <c r="K442" s="299"/>
      <c r="L442" s="298"/>
      <c r="M442" s="299"/>
      <c r="N442" s="298"/>
      <c r="O442" s="299"/>
      <c r="P442" s="298"/>
      <c r="Q442" s="299"/>
      <c r="R442" s="298"/>
      <c r="S442" s="299"/>
      <c r="T442" s="300"/>
      <c r="U442" s="301"/>
      <c r="V442" s="14"/>
    </row>
    <row r="443" spans="1:22" ht="27" customHeight="1">
      <c r="A443" s="26"/>
      <c r="B443" s="374" t="s">
        <v>10</v>
      </c>
      <c r="C443" s="375"/>
      <c r="D443" s="376"/>
      <c r="E443" s="377"/>
      <c r="F443" s="376"/>
      <c r="G443" s="377"/>
      <c r="H443" s="376"/>
      <c r="I443" s="378"/>
      <c r="J443" s="379"/>
      <c r="K443" s="378"/>
      <c r="L443" s="379"/>
      <c r="M443" s="380"/>
      <c r="N443" s="381"/>
      <c r="O443" s="380"/>
      <c r="P443" s="381"/>
      <c r="Q443" s="382"/>
      <c r="R443" s="383"/>
      <c r="S443" s="382"/>
      <c r="T443" s="312"/>
      <c r="U443" s="313"/>
      <c r="V443" s="14"/>
    </row>
    <row r="444" spans="1:22" ht="6.75" customHeight="1" thickBot="1">
      <c r="A444" s="26"/>
      <c r="B444" s="314"/>
      <c r="C444" s="384"/>
      <c r="D444" s="385"/>
      <c r="E444" s="386"/>
      <c r="F444" s="385"/>
      <c r="G444" s="386"/>
      <c r="H444" s="385"/>
      <c r="I444" s="386"/>
      <c r="J444" s="385"/>
      <c r="K444" s="386"/>
      <c r="L444" s="385"/>
      <c r="M444" s="386"/>
      <c r="N444" s="385"/>
      <c r="O444" s="386"/>
      <c r="P444" s="385"/>
      <c r="Q444" s="386"/>
      <c r="R444" s="385"/>
      <c r="S444" s="386"/>
      <c r="T444" s="318"/>
      <c r="U444" s="319"/>
      <c r="V444" s="14"/>
    </row>
    <row r="445" spans="1:22" ht="27" customHeight="1">
      <c r="A445" s="26"/>
      <c r="B445" s="374" t="s">
        <v>9</v>
      </c>
      <c r="C445" s="375"/>
      <c r="D445" s="376"/>
      <c r="E445" s="377"/>
      <c r="F445" s="376"/>
      <c r="G445" s="377"/>
      <c r="H445" s="376"/>
      <c r="I445" s="378"/>
      <c r="J445" s="379"/>
      <c r="K445" s="378"/>
      <c r="L445" s="379"/>
      <c r="M445" s="380"/>
      <c r="N445" s="381"/>
      <c r="O445" s="380"/>
      <c r="P445" s="381"/>
      <c r="Q445" s="382"/>
      <c r="R445" s="383"/>
      <c r="S445" s="382"/>
      <c r="T445" s="312"/>
      <c r="U445" s="313"/>
      <c r="V445" s="14"/>
    </row>
    <row r="446" spans="1:22" ht="6.75" customHeight="1" thickBot="1">
      <c r="A446" s="26"/>
      <c r="B446" s="314"/>
      <c r="C446" s="384"/>
      <c r="D446" s="385"/>
      <c r="E446" s="386"/>
      <c r="F446" s="385"/>
      <c r="G446" s="386"/>
      <c r="H446" s="385"/>
      <c r="I446" s="386"/>
      <c r="J446" s="385"/>
      <c r="K446" s="386"/>
      <c r="L446" s="385"/>
      <c r="M446" s="386"/>
      <c r="N446" s="385"/>
      <c r="O446" s="386"/>
      <c r="P446" s="385"/>
      <c r="Q446" s="386"/>
      <c r="R446" s="385"/>
      <c r="S446" s="386"/>
      <c r="T446" s="318"/>
      <c r="U446" s="319"/>
      <c r="V446" s="14"/>
    </row>
    <row r="447" spans="1:22" ht="27" customHeight="1">
      <c r="A447" s="26"/>
      <c r="B447" s="374" t="s">
        <v>57</v>
      </c>
      <c r="C447" s="375"/>
      <c r="D447" s="376"/>
      <c r="E447" s="377"/>
      <c r="F447" s="376"/>
      <c r="G447" s="377"/>
      <c r="H447" s="376"/>
      <c r="I447" s="378"/>
      <c r="J447" s="379"/>
      <c r="K447" s="378"/>
      <c r="L447" s="379"/>
      <c r="M447" s="380"/>
      <c r="N447" s="381"/>
      <c r="O447" s="380"/>
      <c r="P447" s="381"/>
      <c r="Q447" s="382"/>
      <c r="R447" s="383"/>
      <c r="S447" s="382"/>
      <c r="T447" s="312"/>
      <c r="U447" s="313"/>
      <c r="V447" s="14"/>
    </row>
    <row r="448" spans="1:22" ht="6.75" customHeight="1" thickBot="1">
      <c r="A448" s="26"/>
      <c r="B448" s="314"/>
      <c r="C448" s="384"/>
      <c r="D448" s="385"/>
      <c r="E448" s="386"/>
      <c r="F448" s="385"/>
      <c r="G448" s="386"/>
      <c r="H448" s="385"/>
      <c r="I448" s="386"/>
      <c r="J448" s="385"/>
      <c r="K448" s="386"/>
      <c r="L448" s="385"/>
      <c r="M448" s="386"/>
      <c r="N448" s="385"/>
      <c r="O448" s="386"/>
      <c r="P448" s="385"/>
      <c r="Q448" s="386"/>
      <c r="R448" s="385"/>
      <c r="S448" s="386"/>
      <c r="T448" s="318"/>
      <c r="U448" s="319"/>
      <c r="V448" s="14"/>
    </row>
    <row r="449" spans="1:22" ht="27" customHeight="1">
      <c r="A449" s="26"/>
      <c r="B449" s="374" t="s">
        <v>7</v>
      </c>
      <c r="C449" s="375"/>
      <c r="D449" s="376"/>
      <c r="E449" s="377"/>
      <c r="F449" s="376"/>
      <c r="G449" s="377"/>
      <c r="H449" s="376"/>
      <c r="I449" s="378"/>
      <c r="J449" s="379"/>
      <c r="K449" s="378"/>
      <c r="L449" s="379"/>
      <c r="M449" s="380"/>
      <c r="N449" s="381"/>
      <c r="O449" s="380"/>
      <c r="P449" s="381"/>
      <c r="Q449" s="382"/>
      <c r="R449" s="383"/>
      <c r="S449" s="382"/>
      <c r="T449" s="312"/>
      <c r="U449" s="313"/>
      <c r="V449" s="14"/>
    </row>
    <row r="450" spans="1:22" ht="6.75" customHeight="1" thickBot="1">
      <c r="A450" s="26"/>
      <c r="B450" s="314"/>
      <c r="C450" s="384"/>
      <c r="D450" s="385"/>
      <c r="E450" s="386"/>
      <c r="F450" s="385"/>
      <c r="G450" s="386"/>
      <c r="H450" s="385"/>
      <c r="I450" s="386"/>
      <c r="J450" s="385"/>
      <c r="K450" s="386"/>
      <c r="L450" s="385"/>
      <c r="M450" s="386"/>
      <c r="N450" s="385"/>
      <c r="O450" s="386"/>
      <c r="P450" s="385"/>
      <c r="Q450" s="386"/>
      <c r="R450" s="385"/>
      <c r="S450" s="386"/>
      <c r="T450" s="318"/>
      <c r="U450" s="319"/>
      <c r="V450" s="14"/>
    </row>
    <row r="451" spans="1:22" ht="27" customHeight="1">
      <c r="A451" s="26"/>
      <c r="B451" s="387" t="s">
        <v>6</v>
      </c>
      <c r="C451" s="375"/>
      <c r="D451" s="376"/>
      <c r="E451" s="377"/>
      <c r="F451" s="376"/>
      <c r="G451" s="377"/>
      <c r="H451" s="376"/>
      <c r="I451" s="378"/>
      <c r="J451" s="379"/>
      <c r="K451" s="378"/>
      <c r="L451" s="379"/>
      <c r="M451" s="380"/>
      <c r="N451" s="381"/>
      <c r="O451" s="380"/>
      <c r="P451" s="381"/>
      <c r="Q451" s="382"/>
      <c r="R451" s="383"/>
      <c r="S451" s="382"/>
      <c r="T451" s="312"/>
      <c r="U451" s="313"/>
      <c r="V451" s="14"/>
    </row>
    <row r="452" spans="1:22" ht="6.75" customHeight="1" thickBot="1">
      <c r="A452" s="26"/>
      <c r="B452" s="314"/>
      <c r="C452" s="384"/>
      <c r="D452" s="385"/>
      <c r="E452" s="386"/>
      <c r="F452" s="385"/>
      <c r="G452" s="386"/>
      <c r="H452" s="385"/>
      <c r="I452" s="386"/>
      <c r="J452" s="385"/>
      <c r="K452" s="386"/>
      <c r="L452" s="385"/>
      <c r="M452" s="386"/>
      <c r="N452" s="385"/>
      <c r="O452" s="386"/>
      <c r="P452" s="385"/>
      <c r="Q452" s="386"/>
      <c r="R452" s="385"/>
      <c r="S452" s="386"/>
      <c r="T452" s="318"/>
      <c r="U452" s="319"/>
      <c r="V452" s="14"/>
    </row>
    <row r="453" spans="1:22" ht="27" customHeight="1">
      <c r="A453" s="26"/>
      <c r="B453" s="387" t="s">
        <v>58</v>
      </c>
      <c r="C453" s="375"/>
      <c r="D453" s="376"/>
      <c r="E453" s="377"/>
      <c r="F453" s="376"/>
      <c r="G453" s="377"/>
      <c r="H453" s="376"/>
      <c r="I453" s="378"/>
      <c r="J453" s="379"/>
      <c r="K453" s="378"/>
      <c r="L453" s="379"/>
      <c r="M453" s="380"/>
      <c r="N453" s="381"/>
      <c r="O453" s="380"/>
      <c r="P453" s="381"/>
      <c r="Q453" s="382"/>
      <c r="R453" s="383"/>
      <c r="S453" s="382"/>
      <c r="T453" s="312"/>
      <c r="U453" s="313"/>
      <c r="V453" s="14"/>
    </row>
    <row r="454" spans="1:22" ht="6.75" customHeight="1" thickBot="1">
      <c r="A454" s="26"/>
      <c r="B454" s="320"/>
      <c r="C454" s="384"/>
      <c r="D454" s="385"/>
      <c r="E454" s="386"/>
      <c r="F454" s="385"/>
      <c r="G454" s="386"/>
      <c r="H454" s="385"/>
      <c r="I454" s="386"/>
      <c r="J454" s="385"/>
      <c r="K454" s="386"/>
      <c r="L454" s="385"/>
      <c r="M454" s="386"/>
      <c r="N454" s="385"/>
      <c r="O454" s="386"/>
      <c r="P454" s="385"/>
      <c r="Q454" s="386"/>
      <c r="R454" s="385"/>
      <c r="S454" s="386"/>
      <c r="T454" s="318"/>
      <c r="U454" s="319"/>
      <c r="V454" s="14"/>
    </row>
    <row r="455" spans="1:22" ht="27" customHeight="1">
      <c r="A455" s="26"/>
      <c r="B455" s="388" t="s">
        <v>4</v>
      </c>
      <c r="C455" s="375"/>
      <c r="D455" s="376"/>
      <c r="E455" s="377"/>
      <c r="F455" s="376"/>
      <c r="G455" s="377"/>
      <c r="H455" s="376"/>
      <c r="I455" s="378"/>
      <c r="J455" s="379"/>
      <c r="K455" s="378"/>
      <c r="L455" s="379"/>
      <c r="M455" s="380"/>
      <c r="N455" s="381"/>
      <c r="O455" s="380"/>
      <c r="P455" s="381"/>
      <c r="Q455" s="382"/>
      <c r="R455" s="383"/>
      <c r="S455" s="382"/>
      <c r="T455" s="312"/>
      <c r="U455" s="313"/>
      <c r="V455" s="14"/>
    </row>
    <row r="456" spans="1:22" ht="6.75" customHeight="1" thickBot="1">
      <c r="A456" s="26"/>
      <c r="B456" s="320"/>
      <c r="C456" s="384"/>
      <c r="D456" s="385"/>
      <c r="E456" s="386"/>
      <c r="F456" s="385"/>
      <c r="G456" s="386"/>
      <c r="H456" s="385"/>
      <c r="I456" s="386"/>
      <c r="J456" s="385"/>
      <c r="K456" s="386"/>
      <c r="L456" s="385"/>
      <c r="M456" s="386"/>
      <c r="N456" s="385"/>
      <c r="O456" s="386"/>
      <c r="P456" s="385"/>
      <c r="Q456" s="386"/>
      <c r="R456" s="385"/>
      <c r="S456" s="386"/>
      <c r="T456" s="318"/>
      <c r="U456" s="319"/>
      <c r="V456" s="14"/>
    </row>
    <row r="457" spans="1:22" ht="27" customHeight="1">
      <c r="A457" s="26"/>
      <c r="B457" s="387" t="s">
        <v>59</v>
      </c>
      <c r="C457" s="375"/>
      <c r="D457" s="376"/>
      <c r="E457" s="377"/>
      <c r="F457" s="376"/>
      <c r="G457" s="377"/>
      <c r="H457" s="376"/>
      <c r="I457" s="378"/>
      <c r="J457" s="379"/>
      <c r="K457" s="378"/>
      <c r="L457" s="379"/>
      <c r="M457" s="380"/>
      <c r="N457" s="381"/>
      <c r="O457" s="380"/>
      <c r="P457" s="381"/>
      <c r="Q457" s="382"/>
      <c r="R457" s="383"/>
      <c r="S457" s="382"/>
      <c r="T457" s="312"/>
      <c r="U457" s="313"/>
      <c r="V457" s="14"/>
    </row>
    <row r="458" spans="1:22" ht="7.5" customHeight="1" thickBot="1">
      <c r="A458" s="26"/>
      <c r="B458" s="320"/>
      <c r="C458" s="315"/>
      <c r="D458" s="316"/>
      <c r="E458" s="317"/>
      <c r="F458" s="316"/>
      <c r="G458" s="317"/>
      <c r="H458" s="316"/>
      <c r="I458" s="317"/>
      <c r="J458" s="316"/>
      <c r="K458" s="317"/>
      <c r="L458" s="316"/>
      <c r="M458" s="317"/>
      <c r="N458" s="316"/>
      <c r="O458" s="317"/>
      <c r="P458" s="316"/>
      <c r="Q458" s="317"/>
      <c r="R458" s="316"/>
      <c r="S458" s="317"/>
      <c r="T458" s="318"/>
      <c r="U458" s="319"/>
      <c r="V458" s="14"/>
    </row>
    <row r="459" spans="1:22" ht="21.75" customHeight="1" hidden="1">
      <c r="A459" s="26"/>
      <c r="B459" s="302"/>
      <c r="C459" s="303"/>
      <c r="D459" s="304"/>
      <c r="E459" s="305"/>
      <c r="F459" s="304"/>
      <c r="G459" s="305"/>
      <c r="H459" s="304"/>
      <c r="I459" s="306"/>
      <c r="J459" s="307"/>
      <c r="K459" s="306"/>
      <c r="L459" s="307"/>
      <c r="M459" s="308"/>
      <c r="N459" s="309"/>
      <c r="O459" s="308"/>
      <c r="P459" s="309"/>
      <c r="Q459" s="310"/>
      <c r="R459" s="311"/>
      <c r="S459" s="310"/>
      <c r="T459" s="312"/>
      <c r="U459" s="313"/>
      <c r="V459" s="14"/>
    </row>
    <row r="460" spans="1:22" ht="6.75" customHeight="1" hidden="1">
      <c r="A460" s="26"/>
      <c r="B460" s="320"/>
      <c r="C460" s="315"/>
      <c r="D460" s="316"/>
      <c r="E460" s="317"/>
      <c r="F460" s="316"/>
      <c r="G460" s="317"/>
      <c r="H460" s="316"/>
      <c r="I460" s="317"/>
      <c r="J460" s="316"/>
      <c r="K460" s="317"/>
      <c r="L460" s="316"/>
      <c r="M460" s="317"/>
      <c r="N460" s="316"/>
      <c r="O460" s="317"/>
      <c r="P460" s="316"/>
      <c r="Q460" s="317"/>
      <c r="R460" s="316"/>
      <c r="S460" s="317"/>
      <c r="T460" s="318"/>
      <c r="U460" s="319"/>
      <c r="V460" s="14"/>
    </row>
    <row r="461" spans="1:22" ht="21.75" customHeight="1" hidden="1">
      <c r="A461" s="26"/>
      <c r="B461" s="302"/>
      <c r="C461" s="303"/>
      <c r="D461" s="304"/>
      <c r="E461" s="305"/>
      <c r="F461" s="304"/>
      <c r="G461" s="305"/>
      <c r="H461" s="304"/>
      <c r="I461" s="306"/>
      <c r="J461" s="307"/>
      <c r="K461" s="306"/>
      <c r="L461" s="307"/>
      <c r="M461" s="308"/>
      <c r="N461" s="309"/>
      <c r="O461" s="308"/>
      <c r="P461" s="309"/>
      <c r="Q461" s="310"/>
      <c r="R461" s="311"/>
      <c r="S461" s="310"/>
      <c r="T461" s="312"/>
      <c r="U461" s="313"/>
      <c r="V461" s="14"/>
    </row>
    <row r="462" spans="1:22" ht="7.5" customHeight="1" hidden="1">
      <c r="A462" s="26"/>
      <c r="B462" s="320"/>
      <c r="C462" s="315"/>
      <c r="D462" s="316"/>
      <c r="E462" s="317"/>
      <c r="F462" s="316"/>
      <c r="G462" s="317"/>
      <c r="H462" s="316"/>
      <c r="I462" s="317"/>
      <c r="J462" s="316"/>
      <c r="K462" s="317"/>
      <c r="L462" s="316"/>
      <c r="M462" s="317"/>
      <c r="N462" s="316"/>
      <c r="O462" s="317"/>
      <c r="P462" s="316"/>
      <c r="Q462" s="317"/>
      <c r="R462" s="316"/>
      <c r="S462" s="317"/>
      <c r="T462" s="318"/>
      <c r="U462" s="319"/>
      <c r="V462" s="14"/>
    </row>
    <row r="463" spans="1:22" ht="21.75" customHeight="1" hidden="1">
      <c r="A463" s="26"/>
      <c r="B463" s="302"/>
      <c r="C463" s="303"/>
      <c r="D463" s="304"/>
      <c r="E463" s="305"/>
      <c r="F463" s="304"/>
      <c r="G463" s="305"/>
      <c r="H463" s="304"/>
      <c r="I463" s="306"/>
      <c r="J463" s="307"/>
      <c r="K463" s="306"/>
      <c r="L463" s="307"/>
      <c r="M463" s="308"/>
      <c r="N463" s="309"/>
      <c r="O463" s="308"/>
      <c r="P463" s="309"/>
      <c r="Q463" s="310"/>
      <c r="R463" s="311"/>
      <c r="S463" s="310"/>
      <c r="T463" s="312"/>
      <c r="U463" s="313"/>
      <c r="V463" s="14"/>
    </row>
    <row r="464" spans="1:22" ht="7.5" customHeight="1" hidden="1">
      <c r="A464" s="26"/>
      <c r="B464" s="321"/>
      <c r="C464" s="322"/>
      <c r="D464" s="323"/>
      <c r="E464" s="324"/>
      <c r="F464" s="323"/>
      <c r="G464" s="324"/>
      <c r="H464" s="323"/>
      <c r="I464" s="324"/>
      <c r="J464" s="323"/>
      <c r="K464" s="324"/>
      <c r="L464" s="323"/>
      <c r="M464" s="324"/>
      <c r="N464" s="323"/>
      <c r="O464" s="324"/>
      <c r="P464" s="323"/>
      <c r="Q464" s="324"/>
      <c r="R464" s="323"/>
      <c r="S464" s="324"/>
      <c r="T464" s="325"/>
      <c r="U464" s="326"/>
      <c r="V464" s="14"/>
    </row>
    <row r="465" spans="1:22" ht="21.75" customHeight="1" hidden="1">
      <c r="A465" s="26"/>
      <c r="B465" s="302"/>
      <c r="C465" s="304"/>
      <c r="D465" s="305"/>
      <c r="E465" s="304"/>
      <c r="F465" s="305"/>
      <c r="G465" s="304"/>
      <c r="H465" s="305"/>
      <c r="I465" s="307"/>
      <c r="J465" s="306"/>
      <c r="K465" s="307"/>
      <c r="L465" s="306"/>
      <c r="M465" s="309"/>
      <c r="N465" s="308"/>
      <c r="O465" s="309"/>
      <c r="P465" s="308"/>
      <c r="Q465" s="311"/>
      <c r="R465" s="310"/>
      <c r="S465" s="311"/>
      <c r="T465" s="327"/>
      <c r="U465" s="312"/>
      <c r="V465" s="14"/>
    </row>
    <row r="466" spans="1:22" ht="9" customHeight="1" hidden="1">
      <c r="A466" s="26"/>
      <c r="B466" s="328"/>
      <c r="C466" s="329"/>
      <c r="D466" s="330"/>
      <c r="E466" s="329"/>
      <c r="F466" s="330"/>
      <c r="G466" s="329"/>
      <c r="H466" s="330"/>
      <c r="I466" s="329"/>
      <c r="J466" s="330"/>
      <c r="K466" s="329"/>
      <c r="L466" s="330"/>
      <c r="M466" s="329"/>
      <c r="N466" s="330"/>
      <c r="O466" s="329"/>
      <c r="P466" s="330"/>
      <c r="Q466" s="329"/>
      <c r="R466" s="330"/>
      <c r="S466" s="329"/>
      <c r="T466" s="331"/>
      <c r="U466" s="332"/>
      <c r="V466" s="14"/>
    </row>
    <row r="467" spans="1:22" ht="18.75" customHeight="1" hidden="1">
      <c r="A467" s="26"/>
      <c r="B467" s="333"/>
      <c r="C467" s="330"/>
      <c r="D467" s="330"/>
      <c r="E467" s="330"/>
      <c r="F467" s="330"/>
      <c r="G467" s="334" t="s">
        <v>29</v>
      </c>
      <c r="H467" s="335" t="s">
        <v>28</v>
      </c>
      <c r="I467" s="336" t="s">
        <v>27</v>
      </c>
      <c r="J467" s="335" t="s">
        <v>26</v>
      </c>
      <c r="K467" s="336" t="s">
        <v>25</v>
      </c>
      <c r="L467" s="335" t="s">
        <v>23</v>
      </c>
      <c r="M467" s="336" t="s">
        <v>42</v>
      </c>
      <c r="N467" s="335" t="s">
        <v>43</v>
      </c>
      <c r="O467" s="336" t="s">
        <v>48</v>
      </c>
      <c r="P467" s="335" t="s">
        <v>45</v>
      </c>
      <c r="Q467" s="336" t="s">
        <v>49</v>
      </c>
      <c r="R467" s="335" t="s">
        <v>50</v>
      </c>
      <c r="S467" s="337"/>
      <c r="T467" s="331"/>
      <c r="U467" s="338"/>
      <c r="V467" s="14"/>
    </row>
    <row r="468" spans="1:22" ht="15.75" hidden="1" thickBot="1">
      <c r="A468" s="26"/>
      <c r="B468" s="339" t="s">
        <v>51</v>
      </c>
      <c r="C468" s="339"/>
      <c r="D468" s="339"/>
      <c r="E468" s="339"/>
      <c r="F468" s="339"/>
      <c r="G468" s="340">
        <f>SUM(C443:H443)</f>
        <v>0</v>
      </c>
      <c r="H468" s="341">
        <f>SUM(C445:H445)</f>
        <v>0</v>
      </c>
      <c r="I468" s="342">
        <f>SUM(C447:H447)</f>
        <v>0</v>
      </c>
      <c r="J468" s="341">
        <f>SUM(C449:H449)</f>
        <v>0</v>
      </c>
      <c r="K468" s="342">
        <f>SUM(C451:H451)</f>
        <v>0</v>
      </c>
      <c r="L468" s="341">
        <f>SUM(C453:H453)</f>
        <v>0</v>
      </c>
      <c r="M468" s="342">
        <f>SUM(C455:H455)</f>
        <v>0</v>
      </c>
      <c r="N468" s="341">
        <f>SUM(C457:H457)</f>
        <v>0</v>
      </c>
      <c r="O468" s="342">
        <f>SUM(C459:H459)</f>
        <v>0</v>
      </c>
      <c r="P468" s="341">
        <f>SUM(C461:H461)</f>
        <v>0</v>
      </c>
      <c r="Q468" s="342">
        <f>SUM(C463:H463)</f>
        <v>0</v>
      </c>
      <c r="R468" s="341">
        <f>SUM(C465:H465)</f>
        <v>0</v>
      </c>
      <c r="S468" s="343"/>
      <c r="T468" s="344"/>
      <c r="U468" s="345"/>
      <c r="V468" s="14"/>
    </row>
    <row r="469" spans="1:22" ht="15.75" customHeight="1" hidden="1">
      <c r="A469" s="13"/>
      <c r="B469" s="346" t="s">
        <v>52</v>
      </c>
      <c r="C469" s="347"/>
      <c r="D469" s="347"/>
      <c r="E469" s="347"/>
      <c r="F469" s="347"/>
      <c r="G469" s="348">
        <f>SUM(I443:L443)</f>
        <v>0</v>
      </c>
      <c r="H469" s="349">
        <f>SUM(I445:L445)</f>
        <v>0</v>
      </c>
      <c r="I469" s="350">
        <f>SUM(I447:L447)</f>
        <v>0</v>
      </c>
      <c r="J469" s="349">
        <f>SUM(I449:L449)</f>
        <v>0</v>
      </c>
      <c r="K469" s="350">
        <f>SUM(I451:L451)</f>
        <v>0</v>
      </c>
      <c r="L469" s="349">
        <f>SUM(I453:L453)</f>
        <v>0</v>
      </c>
      <c r="M469" s="350">
        <f>SUM(I455:L455)</f>
        <v>0</v>
      </c>
      <c r="N469" s="349">
        <f>SUM(I457:L457)</f>
        <v>0</v>
      </c>
      <c r="O469" s="350">
        <f>SUM(I459:L459)</f>
        <v>0</v>
      </c>
      <c r="P469" s="349">
        <f>SUM(I461:L461)</f>
        <v>0</v>
      </c>
      <c r="Q469" s="350">
        <f>SUM(I463:L463)</f>
        <v>0</v>
      </c>
      <c r="R469" s="349">
        <f>SUM(I465:L465)</f>
        <v>0</v>
      </c>
      <c r="S469" s="351"/>
      <c r="T469" s="352"/>
      <c r="U469" s="352"/>
      <c r="V469" s="2"/>
    </row>
    <row r="470" spans="1:22" ht="16.5" customHeight="1" hidden="1">
      <c r="A470" s="353"/>
      <c r="B470" s="354" t="s">
        <v>53</v>
      </c>
      <c r="C470" s="355"/>
      <c r="D470" s="355"/>
      <c r="E470" s="355"/>
      <c r="F470" s="355"/>
      <c r="G470" s="356">
        <f>SUM(M443:P443)</f>
        <v>0</v>
      </c>
      <c r="H470" s="357">
        <f>SUM(M445:P445)</f>
        <v>0</v>
      </c>
      <c r="I470" s="358">
        <f>SUM(M447:P447)</f>
        <v>0</v>
      </c>
      <c r="J470" s="357">
        <f>SUM(M449:P449)</f>
        <v>0</v>
      </c>
      <c r="K470" s="358">
        <f>SUM(M451:P451)</f>
        <v>0</v>
      </c>
      <c r="L470" s="357">
        <f>SUM(M453:P453)</f>
        <v>0</v>
      </c>
      <c r="M470" s="358">
        <f>SUM(M455:P455)</f>
        <v>0</v>
      </c>
      <c r="N470" s="357">
        <f>SUM(M457:P457)</f>
        <v>0</v>
      </c>
      <c r="O470" s="358">
        <f>SUM(M459:P459)</f>
        <v>0</v>
      </c>
      <c r="P470" s="357">
        <f>SUM(M461:P461)</f>
        <v>0</v>
      </c>
      <c r="Q470" s="358">
        <f>SUM(M463:P463)</f>
        <v>0</v>
      </c>
      <c r="R470" s="357">
        <f>SUM(M465:P465)</f>
        <v>0</v>
      </c>
      <c r="S470" s="351"/>
      <c r="V470" s="359"/>
    </row>
    <row r="471" spans="1:22" ht="16.5" customHeight="1" hidden="1">
      <c r="A471" s="360"/>
      <c r="B471" s="361" t="s">
        <v>54</v>
      </c>
      <c r="C471" s="362"/>
      <c r="D471" s="362"/>
      <c r="E471" s="362"/>
      <c r="F471" s="362"/>
      <c r="G471" s="363">
        <f>SUM(Q443:S443)</f>
        <v>0</v>
      </c>
      <c r="H471" s="364">
        <f>SUM(Q445:S445)</f>
        <v>0</v>
      </c>
      <c r="I471" s="365">
        <f>SUM(Q447:S447)</f>
        <v>0</v>
      </c>
      <c r="J471" s="364">
        <f>SUM(Q449:S449)</f>
        <v>0</v>
      </c>
      <c r="K471" s="365">
        <f>SUM(Q451:S451)</f>
        <v>0</v>
      </c>
      <c r="L471" s="364">
        <f>SUM(Q453:S453)</f>
        <v>0</v>
      </c>
      <c r="M471" s="365">
        <f>SUM(Q455,R455,S455)</f>
        <v>0</v>
      </c>
      <c r="N471" s="364">
        <f>SUM(Q457:S457)</f>
        <v>0</v>
      </c>
      <c r="O471" s="365">
        <f>SUM(Q459:S459)</f>
        <v>0</v>
      </c>
      <c r="P471" s="364">
        <f>SUM(Q461:S461)</f>
        <v>0</v>
      </c>
      <c r="Q471" s="365">
        <f>SUM(Q463:S463)</f>
        <v>0</v>
      </c>
      <c r="R471" s="364">
        <f>SUM(Q465:S465)</f>
        <v>0</v>
      </c>
      <c r="S471" s="366"/>
      <c r="V471" s="360"/>
    </row>
    <row r="472" spans="1:22" ht="18.75" customHeight="1" thickBot="1">
      <c r="A472" s="367"/>
      <c r="B472" s="368"/>
      <c r="C472" s="369" t="s">
        <v>55</v>
      </c>
      <c r="D472" s="369"/>
      <c r="E472" s="369"/>
      <c r="F472" s="369"/>
      <c r="G472" s="370"/>
      <c r="H472" s="370"/>
      <c r="I472" s="370"/>
      <c r="J472" s="370"/>
      <c r="K472" s="370"/>
      <c r="L472" s="371"/>
      <c r="M472" s="371"/>
      <c r="N472" s="371"/>
      <c r="O472" s="371"/>
      <c r="P472" s="371"/>
      <c r="Q472" s="371"/>
      <c r="R472" s="371"/>
      <c r="S472" s="372"/>
      <c r="V472" s="367"/>
    </row>
    <row r="473" spans="1:22" ht="15" thickBot="1">
      <c r="A473" s="26"/>
      <c r="B473" s="333"/>
      <c r="C473" s="330"/>
      <c r="D473" s="330"/>
      <c r="E473" s="330"/>
      <c r="F473" s="330"/>
      <c r="G473" s="334" t="s">
        <v>10</v>
      </c>
      <c r="H473" s="335" t="s">
        <v>9</v>
      </c>
      <c r="I473" s="336" t="s">
        <v>57</v>
      </c>
      <c r="J473" s="335" t="s">
        <v>7</v>
      </c>
      <c r="K473" s="336" t="s">
        <v>60</v>
      </c>
      <c r="L473" s="335" t="s">
        <v>61</v>
      </c>
      <c r="M473" s="336" t="s">
        <v>62</v>
      </c>
      <c r="N473" s="335" t="s">
        <v>63</v>
      </c>
      <c r="O473" s="336"/>
      <c r="P473" s="335"/>
      <c r="Q473" s="336"/>
      <c r="R473" s="335"/>
      <c r="S473" s="337"/>
      <c r="T473" s="331"/>
      <c r="U473" s="338"/>
      <c r="V473" s="14"/>
    </row>
    <row r="474" spans="1:22" ht="15.75" thickBot="1">
      <c r="A474" s="26"/>
      <c r="B474" s="339" t="s">
        <v>51</v>
      </c>
      <c r="C474" s="339"/>
      <c r="D474" s="339"/>
      <c r="E474" s="339"/>
      <c r="F474" s="339"/>
      <c r="G474" s="340">
        <f>SUM(C443:H443)</f>
        <v>0</v>
      </c>
      <c r="H474" s="341">
        <f>SUM(C445:H445)</f>
        <v>0</v>
      </c>
      <c r="I474" s="342">
        <f>SUM(C447:H447)</f>
        <v>0</v>
      </c>
      <c r="J474" s="341">
        <f>SUM(C449:H449)</f>
        <v>0</v>
      </c>
      <c r="K474" s="342">
        <f>SUM(C451:H451)</f>
        <v>0</v>
      </c>
      <c r="L474" s="341">
        <f>SUM(C453:H453)</f>
        <v>0</v>
      </c>
      <c r="M474" s="342">
        <f>SUM(C455:H455)</f>
        <v>0</v>
      </c>
      <c r="N474" s="341">
        <f>SUM(C457:H457)</f>
        <v>0</v>
      </c>
      <c r="O474" s="342"/>
      <c r="P474" s="341"/>
      <c r="Q474" s="342"/>
      <c r="R474" s="341"/>
      <c r="S474" s="343"/>
      <c r="T474" s="344"/>
      <c r="U474" s="345"/>
      <c r="V474" s="14"/>
    </row>
    <row r="475" spans="1:22" ht="15.75" thickBot="1">
      <c r="A475" s="13"/>
      <c r="B475" s="346" t="s">
        <v>52</v>
      </c>
      <c r="C475" s="347"/>
      <c r="D475" s="347"/>
      <c r="E475" s="347"/>
      <c r="F475" s="347"/>
      <c r="G475" s="348">
        <f>SUM(I443:L443)</f>
        <v>0</v>
      </c>
      <c r="H475" s="349">
        <f>SUM(I445:L445)</f>
        <v>0</v>
      </c>
      <c r="I475" s="350">
        <f>SUM(I447:L447)</f>
        <v>0</v>
      </c>
      <c r="J475" s="349">
        <f>SUM(I449:L449)</f>
        <v>0</v>
      </c>
      <c r="K475" s="350">
        <f>SUM(I451:L451)</f>
        <v>0</v>
      </c>
      <c r="L475" s="349">
        <f>SUM(I453:L453)</f>
        <v>0</v>
      </c>
      <c r="M475" s="350">
        <f>SUM(I455:L455)</f>
        <v>0</v>
      </c>
      <c r="N475" s="349">
        <f>SUM(I457:L457)</f>
        <v>0</v>
      </c>
      <c r="O475" s="350"/>
      <c r="P475" s="349"/>
      <c r="Q475" s="350"/>
      <c r="R475" s="349"/>
      <c r="S475" s="351"/>
      <c r="T475" s="352"/>
      <c r="U475" s="352"/>
      <c r="V475" s="2"/>
    </row>
    <row r="476" spans="1:22" ht="15.75" thickBot="1">
      <c r="A476" s="353"/>
      <c r="B476" s="354" t="s">
        <v>53</v>
      </c>
      <c r="C476" s="355"/>
      <c r="D476" s="355"/>
      <c r="E476" s="355"/>
      <c r="F476" s="355"/>
      <c r="G476" s="356">
        <f>SUM(M443:P443)</f>
        <v>0</v>
      </c>
      <c r="H476" s="357">
        <f>SUM(M445:P445)</f>
        <v>0</v>
      </c>
      <c r="I476" s="358">
        <f>SUM(M447:P447)</f>
        <v>0</v>
      </c>
      <c r="J476" s="357">
        <f>SUM(M449:P449)</f>
        <v>0</v>
      </c>
      <c r="K476" s="358">
        <f>SUM(M451:P451)</f>
        <v>0</v>
      </c>
      <c r="L476" s="357">
        <f>SUM(M453:P453)</f>
        <v>0</v>
      </c>
      <c r="M476" s="358">
        <f>SUM(M455:P455)</f>
        <v>0</v>
      </c>
      <c r="N476" s="357">
        <f>SUM(M457:P457)</f>
        <v>0</v>
      </c>
      <c r="O476" s="358"/>
      <c r="P476" s="357"/>
      <c r="Q476" s="358"/>
      <c r="R476" s="357"/>
      <c r="S476" s="351"/>
      <c r="V476" s="359"/>
    </row>
    <row r="477" spans="1:22" ht="18.75" thickBot="1">
      <c r="A477" s="360"/>
      <c r="B477" s="361" t="s">
        <v>54</v>
      </c>
      <c r="C477" s="362"/>
      <c r="D477" s="362"/>
      <c r="E477" s="362"/>
      <c r="F477" s="362"/>
      <c r="G477" s="363">
        <f>SUM(Q443:S443)</f>
        <v>0</v>
      </c>
      <c r="H477" s="364">
        <f>SUM(Q445:S445)</f>
        <v>0</v>
      </c>
      <c r="I477" s="365">
        <f>SUM(Q447:S447)</f>
        <v>0</v>
      </c>
      <c r="J477" s="364">
        <f>SUM(Q449:S449)</f>
        <v>0</v>
      </c>
      <c r="K477" s="365">
        <f>SUM(Q451:S451)</f>
        <v>0</v>
      </c>
      <c r="L477" s="364">
        <f>SUM(Q453:S453)</f>
        <v>0</v>
      </c>
      <c r="M477" s="365">
        <f>SUM(Q455:S455)</f>
        <v>0</v>
      </c>
      <c r="N477" s="364">
        <f>SUM(Q457:S457)</f>
        <v>0</v>
      </c>
      <c r="O477" s="365"/>
      <c r="P477" s="364"/>
      <c r="Q477" s="365"/>
      <c r="R477" s="364"/>
      <c r="S477" s="366"/>
      <c r="V477" s="360"/>
    </row>
    <row r="478" spans="1:22" ht="18.75" thickBot="1">
      <c r="A478" s="367"/>
      <c r="B478" s="368"/>
      <c r="C478" s="369"/>
      <c r="D478" s="369"/>
      <c r="E478" s="369"/>
      <c r="F478" s="369"/>
      <c r="G478" s="370"/>
      <c r="H478" s="370"/>
      <c r="I478" s="370"/>
      <c r="J478" s="370"/>
      <c r="K478" s="370"/>
      <c r="L478" s="371"/>
      <c r="M478" s="371"/>
      <c r="N478" s="371"/>
      <c r="O478" s="371"/>
      <c r="P478" s="371"/>
      <c r="Q478" s="371"/>
      <c r="R478" s="371"/>
      <c r="S478" s="372"/>
      <c r="V478" s="367"/>
    </row>
    <row r="482" ht="0.75" customHeight="1" thickBot="1"/>
    <row r="483" spans="1:22" ht="25.5" customHeight="1" thickBot="1">
      <c r="A483" s="267"/>
      <c r="B483" s="268" t="s">
        <v>66</v>
      </c>
      <c r="C483" s="269"/>
      <c r="D483" s="269"/>
      <c r="E483" s="269"/>
      <c r="F483" s="269"/>
      <c r="G483" s="269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16"/>
      <c r="U483" s="16"/>
      <c r="V483" s="261"/>
    </row>
    <row r="484" spans="1:22" ht="34.5" customHeight="1" thickBot="1">
      <c r="A484" s="26">
        <v>0</v>
      </c>
      <c r="B484" s="270" t="s">
        <v>35</v>
      </c>
      <c r="C484" s="1"/>
      <c r="D484" s="271"/>
      <c r="E484" s="1"/>
      <c r="F484" s="1"/>
      <c r="G484" s="1"/>
      <c r="H484" s="1"/>
      <c r="I484" s="1"/>
      <c r="J484" s="373" t="s">
        <v>46</v>
      </c>
      <c r="K484" s="38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4"/>
    </row>
    <row r="485" spans="1:22" ht="13.5" hidden="1" thickBot="1">
      <c r="A485" s="26"/>
      <c r="B485" s="27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4"/>
    </row>
    <row r="486" spans="1:22" ht="13.5" hidden="1" thickBot="1">
      <c r="A486" s="26"/>
      <c r="B486" s="27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4"/>
    </row>
    <row r="487" spans="1:22" ht="27.75" customHeight="1" thickBot="1">
      <c r="A487" s="26"/>
      <c r="B487" s="273" t="s">
        <v>36</v>
      </c>
      <c r="C487" s="274"/>
      <c r="D487" s="275" t="s">
        <v>37</v>
      </c>
      <c r="E487" s="274"/>
      <c r="F487" s="274"/>
      <c r="G487" s="274"/>
      <c r="H487" s="276"/>
      <c r="I487" s="277" t="s">
        <v>38</v>
      </c>
      <c r="J487" s="278"/>
      <c r="K487" s="278"/>
      <c r="L487" s="279"/>
      <c r="M487" s="280" t="s">
        <v>39</v>
      </c>
      <c r="N487" s="281"/>
      <c r="O487" s="281"/>
      <c r="P487" s="282"/>
      <c r="Q487" s="283"/>
      <c r="R487" s="284" t="s">
        <v>40</v>
      </c>
      <c r="S487" s="285"/>
      <c r="T487" s="1"/>
      <c r="U487" s="1"/>
      <c r="V487" s="14"/>
    </row>
    <row r="488" spans="1:22" ht="51" customHeight="1" thickBot="1">
      <c r="A488" s="26"/>
      <c r="B488" s="1"/>
      <c r="C488" s="286"/>
      <c r="D488" s="4"/>
      <c r="E488" s="4"/>
      <c r="F488" s="4"/>
      <c r="G488" s="4"/>
      <c r="H488" s="3"/>
      <c r="I488" s="286"/>
      <c r="J488" s="4"/>
      <c r="K488" s="4"/>
      <c r="L488" s="3"/>
      <c r="M488" s="286"/>
      <c r="N488" s="4"/>
      <c r="O488" s="4"/>
      <c r="P488" s="3"/>
      <c r="Q488" s="1"/>
      <c r="R488" s="1"/>
      <c r="S488" s="1"/>
      <c r="T488" s="1"/>
      <c r="U488" s="1"/>
      <c r="V488" s="14"/>
    </row>
    <row r="489" spans="1:22" ht="20.25" customHeight="1" thickBot="1">
      <c r="A489" s="287"/>
      <c r="B489" s="288" t="s">
        <v>41</v>
      </c>
      <c r="C489" s="289">
        <v>53111</v>
      </c>
      <c r="D489" s="290">
        <v>53113</v>
      </c>
      <c r="E489" s="291">
        <v>53115</v>
      </c>
      <c r="F489" s="292">
        <v>53117</v>
      </c>
      <c r="G489" s="291">
        <v>53119</v>
      </c>
      <c r="H489" s="290">
        <v>53121</v>
      </c>
      <c r="I489" s="291">
        <v>53123</v>
      </c>
      <c r="J489" s="290">
        <v>53125</v>
      </c>
      <c r="K489" s="291">
        <v>53127</v>
      </c>
      <c r="L489" s="290">
        <v>53129</v>
      </c>
      <c r="M489" s="291">
        <v>53173</v>
      </c>
      <c r="N489" s="290">
        <v>53175</v>
      </c>
      <c r="O489" s="291">
        <v>53177</v>
      </c>
      <c r="P489" s="290">
        <v>53179</v>
      </c>
      <c r="Q489" s="291">
        <v>53225</v>
      </c>
      <c r="R489" s="290">
        <v>53227</v>
      </c>
      <c r="S489" s="291">
        <v>53229</v>
      </c>
      <c r="T489" s="293"/>
      <c r="U489" s="294"/>
      <c r="V489" s="295"/>
    </row>
    <row r="490" spans="1:22" ht="9" customHeight="1" thickBot="1">
      <c r="A490" s="26"/>
      <c r="B490" s="296"/>
      <c r="C490" s="297"/>
      <c r="D490" s="298"/>
      <c r="E490" s="299"/>
      <c r="F490" s="298"/>
      <c r="G490" s="299"/>
      <c r="H490" s="298"/>
      <c r="I490" s="299"/>
      <c r="J490" s="298"/>
      <c r="K490" s="299"/>
      <c r="L490" s="298"/>
      <c r="M490" s="299"/>
      <c r="N490" s="298"/>
      <c r="O490" s="299"/>
      <c r="P490" s="298"/>
      <c r="Q490" s="299"/>
      <c r="R490" s="298"/>
      <c r="S490" s="299"/>
      <c r="T490" s="300"/>
      <c r="U490" s="301"/>
      <c r="V490" s="14"/>
    </row>
    <row r="491" spans="1:22" ht="27" customHeight="1">
      <c r="A491" s="26"/>
      <c r="B491" s="374" t="s">
        <v>10</v>
      </c>
      <c r="C491" s="375"/>
      <c r="D491" s="376"/>
      <c r="E491" s="377"/>
      <c r="F491" s="376"/>
      <c r="G491" s="377"/>
      <c r="H491" s="376"/>
      <c r="I491" s="378"/>
      <c r="J491" s="379"/>
      <c r="K491" s="378"/>
      <c r="L491" s="379"/>
      <c r="M491" s="380"/>
      <c r="N491" s="381"/>
      <c r="O491" s="380"/>
      <c r="P491" s="381"/>
      <c r="Q491" s="382"/>
      <c r="R491" s="383"/>
      <c r="S491" s="382"/>
      <c r="T491" s="312"/>
      <c r="U491" s="313"/>
      <c r="V491" s="14"/>
    </row>
    <row r="492" spans="1:22" ht="6.75" customHeight="1" thickBot="1">
      <c r="A492" s="26"/>
      <c r="B492" s="314"/>
      <c r="C492" s="384"/>
      <c r="D492" s="385"/>
      <c r="E492" s="386"/>
      <c r="F492" s="385"/>
      <c r="G492" s="386"/>
      <c r="H492" s="385"/>
      <c r="I492" s="386"/>
      <c r="J492" s="385"/>
      <c r="K492" s="386"/>
      <c r="L492" s="385"/>
      <c r="M492" s="386"/>
      <c r="N492" s="385"/>
      <c r="O492" s="386"/>
      <c r="P492" s="385"/>
      <c r="Q492" s="386"/>
      <c r="R492" s="385"/>
      <c r="S492" s="386"/>
      <c r="T492" s="318"/>
      <c r="U492" s="319"/>
      <c r="V492" s="14"/>
    </row>
    <row r="493" spans="1:22" ht="27" customHeight="1">
      <c r="A493" s="26"/>
      <c r="B493" s="374" t="s">
        <v>9</v>
      </c>
      <c r="C493" s="375"/>
      <c r="D493" s="376"/>
      <c r="E493" s="377"/>
      <c r="F493" s="376"/>
      <c r="G493" s="377"/>
      <c r="H493" s="376"/>
      <c r="I493" s="378"/>
      <c r="J493" s="379"/>
      <c r="K493" s="378"/>
      <c r="L493" s="379"/>
      <c r="M493" s="380"/>
      <c r="N493" s="381"/>
      <c r="O493" s="380"/>
      <c r="P493" s="381"/>
      <c r="Q493" s="382"/>
      <c r="R493" s="383"/>
      <c r="S493" s="382"/>
      <c r="T493" s="312"/>
      <c r="U493" s="313"/>
      <c r="V493" s="14"/>
    </row>
    <row r="494" spans="1:22" ht="6.75" customHeight="1" thickBot="1">
      <c r="A494" s="26"/>
      <c r="B494" s="314"/>
      <c r="C494" s="384"/>
      <c r="D494" s="385"/>
      <c r="E494" s="386"/>
      <c r="F494" s="385"/>
      <c r="G494" s="386"/>
      <c r="H494" s="385"/>
      <c r="I494" s="386"/>
      <c r="J494" s="385"/>
      <c r="K494" s="386"/>
      <c r="L494" s="385"/>
      <c r="M494" s="386"/>
      <c r="N494" s="385"/>
      <c r="O494" s="386"/>
      <c r="P494" s="385"/>
      <c r="Q494" s="386"/>
      <c r="R494" s="385"/>
      <c r="S494" s="386"/>
      <c r="T494" s="318"/>
      <c r="U494" s="319"/>
      <c r="V494" s="14"/>
    </row>
    <row r="495" spans="1:22" ht="27" customHeight="1">
      <c r="A495" s="26"/>
      <c r="B495" s="374" t="s">
        <v>57</v>
      </c>
      <c r="C495" s="375"/>
      <c r="D495" s="376"/>
      <c r="E495" s="377"/>
      <c r="F495" s="376"/>
      <c r="G495" s="377"/>
      <c r="H495" s="376"/>
      <c r="I495" s="378"/>
      <c r="J495" s="379"/>
      <c r="K495" s="378"/>
      <c r="L495" s="379"/>
      <c r="M495" s="380"/>
      <c r="N495" s="381"/>
      <c r="O495" s="380"/>
      <c r="P495" s="381"/>
      <c r="Q495" s="382"/>
      <c r="R495" s="383"/>
      <c r="S495" s="382"/>
      <c r="T495" s="312"/>
      <c r="U495" s="313"/>
      <c r="V495" s="14"/>
    </row>
    <row r="496" spans="1:22" ht="6.75" customHeight="1" thickBot="1">
      <c r="A496" s="26"/>
      <c r="B496" s="314"/>
      <c r="C496" s="384"/>
      <c r="D496" s="385"/>
      <c r="E496" s="386"/>
      <c r="F496" s="385"/>
      <c r="G496" s="386"/>
      <c r="H496" s="385"/>
      <c r="I496" s="386"/>
      <c r="J496" s="385"/>
      <c r="K496" s="386"/>
      <c r="L496" s="385"/>
      <c r="M496" s="386"/>
      <c r="N496" s="385"/>
      <c r="O496" s="386"/>
      <c r="P496" s="385"/>
      <c r="Q496" s="386"/>
      <c r="R496" s="385"/>
      <c r="S496" s="386"/>
      <c r="T496" s="318"/>
      <c r="U496" s="319"/>
      <c r="V496" s="14"/>
    </row>
    <row r="497" spans="1:22" ht="27" customHeight="1">
      <c r="A497" s="26"/>
      <c r="B497" s="374" t="s">
        <v>7</v>
      </c>
      <c r="C497" s="375"/>
      <c r="D497" s="376"/>
      <c r="E497" s="377"/>
      <c r="F497" s="376"/>
      <c r="G497" s="377"/>
      <c r="H497" s="376"/>
      <c r="I497" s="378"/>
      <c r="J497" s="379"/>
      <c r="K497" s="378"/>
      <c r="L497" s="379"/>
      <c r="M497" s="380"/>
      <c r="N497" s="381"/>
      <c r="O497" s="380"/>
      <c r="P497" s="381"/>
      <c r="Q497" s="382"/>
      <c r="R497" s="383"/>
      <c r="S497" s="382"/>
      <c r="T497" s="312"/>
      <c r="U497" s="313"/>
      <c r="V497" s="14"/>
    </row>
    <row r="498" spans="1:22" ht="6.75" customHeight="1" thickBot="1">
      <c r="A498" s="26"/>
      <c r="B498" s="314"/>
      <c r="C498" s="384"/>
      <c r="D498" s="385"/>
      <c r="E498" s="386"/>
      <c r="F498" s="385"/>
      <c r="G498" s="386"/>
      <c r="H498" s="385"/>
      <c r="I498" s="386"/>
      <c r="J498" s="385"/>
      <c r="K498" s="386"/>
      <c r="L498" s="385"/>
      <c r="M498" s="386"/>
      <c r="N498" s="385"/>
      <c r="O498" s="386"/>
      <c r="P498" s="385"/>
      <c r="Q498" s="386"/>
      <c r="R498" s="385"/>
      <c r="S498" s="386"/>
      <c r="T498" s="318"/>
      <c r="U498" s="319"/>
      <c r="V498" s="14"/>
    </row>
    <row r="499" spans="1:22" ht="27" customHeight="1">
      <c r="A499" s="26"/>
      <c r="B499" s="387" t="s">
        <v>6</v>
      </c>
      <c r="C499" s="375"/>
      <c r="D499" s="376"/>
      <c r="E499" s="377"/>
      <c r="F499" s="376"/>
      <c r="G499" s="377"/>
      <c r="H499" s="376"/>
      <c r="I499" s="378"/>
      <c r="J499" s="379"/>
      <c r="K499" s="378"/>
      <c r="L499" s="379"/>
      <c r="M499" s="380"/>
      <c r="N499" s="381"/>
      <c r="O499" s="380"/>
      <c r="P499" s="381"/>
      <c r="Q499" s="382"/>
      <c r="R499" s="383"/>
      <c r="S499" s="382"/>
      <c r="T499" s="312"/>
      <c r="U499" s="313"/>
      <c r="V499" s="14"/>
    </row>
    <row r="500" spans="1:22" ht="6.75" customHeight="1" thickBot="1">
      <c r="A500" s="26"/>
      <c r="B500" s="314"/>
      <c r="C500" s="384"/>
      <c r="D500" s="385"/>
      <c r="E500" s="386"/>
      <c r="F500" s="385"/>
      <c r="G500" s="386"/>
      <c r="H500" s="385"/>
      <c r="I500" s="386"/>
      <c r="J500" s="385"/>
      <c r="K500" s="386"/>
      <c r="L500" s="385"/>
      <c r="M500" s="386"/>
      <c r="N500" s="385"/>
      <c r="O500" s="386"/>
      <c r="P500" s="385"/>
      <c r="Q500" s="386"/>
      <c r="R500" s="385"/>
      <c r="S500" s="386"/>
      <c r="T500" s="318"/>
      <c r="U500" s="319"/>
      <c r="V500" s="14"/>
    </row>
    <row r="501" spans="1:22" ht="27" customHeight="1">
      <c r="A501" s="26"/>
      <c r="B501" s="387" t="s">
        <v>58</v>
      </c>
      <c r="C501" s="375"/>
      <c r="D501" s="376"/>
      <c r="E501" s="377"/>
      <c r="F501" s="376"/>
      <c r="G501" s="377"/>
      <c r="H501" s="376"/>
      <c r="I501" s="378"/>
      <c r="J501" s="379"/>
      <c r="K501" s="378"/>
      <c r="L501" s="379"/>
      <c r="M501" s="380"/>
      <c r="N501" s="381"/>
      <c r="O501" s="380"/>
      <c r="P501" s="381"/>
      <c r="Q501" s="382"/>
      <c r="R501" s="383"/>
      <c r="S501" s="382"/>
      <c r="T501" s="312"/>
      <c r="U501" s="313"/>
      <c r="V501" s="14"/>
    </row>
    <row r="502" spans="1:22" ht="6.75" customHeight="1" thickBot="1">
      <c r="A502" s="26"/>
      <c r="B502" s="320"/>
      <c r="C502" s="384"/>
      <c r="D502" s="385"/>
      <c r="E502" s="386"/>
      <c r="F502" s="385"/>
      <c r="G502" s="386"/>
      <c r="H502" s="385"/>
      <c r="I502" s="386"/>
      <c r="J502" s="385"/>
      <c r="K502" s="386"/>
      <c r="L502" s="385"/>
      <c r="M502" s="386"/>
      <c r="N502" s="385"/>
      <c r="O502" s="386"/>
      <c r="P502" s="385"/>
      <c r="Q502" s="386"/>
      <c r="R502" s="385"/>
      <c r="S502" s="386"/>
      <c r="T502" s="318"/>
      <c r="U502" s="319"/>
      <c r="V502" s="14"/>
    </row>
    <row r="503" spans="1:22" ht="27" customHeight="1">
      <c r="A503" s="26"/>
      <c r="B503" s="388" t="s">
        <v>4</v>
      </c>
      <c r="C503" s="375"/>
      <c r="D503" s="376"/>
      <c r="E503" s="377"/>
      <c r="F503" s="376"/>
      <c r="G503" s="377"/>
      <c r="H503" s="376"/>
      <c r="I503" s="378"/>
      <c r="J503" s="379"/>
      <c r="K503" s="378"/>
      <c r="L503" s="379"/>
      <c r="M503" s="380"/>
      <c r="N503" s="381"/>
      <c r="O503" s="380"/>
      <c r="P503" s="381"/>
      <c r="Q503" s="382"/>
      <c r="R503" s="383"/>
      <c r="S503" s="382"/>
      <c r="T503" s="312"/>
      <c r="U503" s="313"/>
      <c r="V503" s="14"/>
    </row>
    <row r="504" spans="1:22" ht="6.75" customHeight="1" thickBot="1">
      <c r="A504" s="26"/>
      <c r="B504" s="320"/>
      <c r="C504" s="384"/>
      <c r="D504" s="385"/>
      <c r="E504" s="386"/>
      <c r="F504" s="385"/>
      <c r="G504" s="386"/>
      <c r="H504" s="385"/>
      <c r="I504" s="386"/>
      <c r="J504" s="385"/>
      <c r="K504" s="386"/>
      <c r="L504" s="385"/>
      <c r="M504" s="386"/>
      <c r="N504" s="385"/>
      <c r="O504" s="386"/>
      <c r="P504" s="385"/>
      <c r="Q504" s="386"/>
      <c r="R504" s="385"/>
      <c r="S504" s="386"/>
      <c r="T504" s="318"/>
      <c r="U504" s="319"/>
      <c r="V504" s="14"/>
    </row>
    <row r="505" spans="1:22" ht="27" customHeight="1">
      <c r="A505" s="26"/>
      <c r="B505" s="387" t="s">
        <v>59</v>
      </c>
      <c r="C505" s="375"/>
      <c r="D505" s="376"/>
      <c r="E505" s="377"/>
      <c r="F505" s="376"/>
      <c r="G505" s="377"/>
      <c r="H505" s="376"/>
      <c r="I505" s="378"/>
      <c r="J505" s="379"/>
      <c r="K505" s="378"/>
      <c r="L505" s="379"/>
      <c r="M505" s="380"/>
      <c r="N505" s="381"/>
      <c r="O505" s="380"/>
      <c r="P505" s="381"/>
      <c r="Q505" s="382"/>
      <c r="R505" s="383"/>
      <c r="S505" s="382"/>
      <c r="T505" s="312"/>
      <c r="U505" s="313"/>
      <c r="V505" s="14"/>
    </row>
    <row r="506" spans="1:22" ht="7.5" customHeight="1" thickBot="1">
      <c r="A506" s="26"/>
      <c r="B506" s="320"/>
      <c r="C506" s="315"/>
      <c r="D506" s="316"/>
      <c r="E506" s="317"/>
      <c r="F506" s="316"/>
      <c r="G506" s="317"/>
      <c r="H506" s="316"/>
      <c r="I506" s="317"/>
      <c r="J506" s="316"/>
      <c r="K506" s="317"/>
      <c r="L506" s="316"/>
      <c r="M506" s="317"/>
      <c r="N506" s="316"/>
      <c r="O506" s="317"/>
      <c r="P506" s="316"/>
      <c r="Q506" s="317"/>
      <c r="R506" s="316"/>
      <c r="S506" s="317"/>
      <c r="T506" s="318"/>
      <c r="U506" s="319"/>
      <c r="V506" s="14"/>
    </row>
    <row r="507" spans="1:22" ht="21.75" customHeight="1" hidden="1">
      <c r="A507" s="26"/>
      <c r="B507" s="302"/>
      <c r="C507" s="303"/>
      <c r="D507" s="304"/>
      <c r="E507" s="305"/>
      <c r="F507" s="304"/>
      <c r="G507" s="305"/>
      <c r="H507" s="304"/>
      <c r="I507" s="306"/>
      <c r="J507" s="307"/>
      <c r="K507" s="306"/>
      <c r="L507" s="307"/>
      <c r="M507" s="308"/>
      <c r="N507" s="309"/>
      <c r="O507" s="308"/>
      <c r="P507" s="309"/>
      <c r="Q507" s="310"/>
      <c r="R507" s="311"/>
      <c r="S507" s="310"/>
      <c r="T507" s="312"/>
      <c r="U507" s="313"/>
      <c r="V507" s="14"/>
    </row>
    <row r="508" spans="1:22" ht="6.75" customHeight="1" hidden="1">
      <c r="A508" s="26"/>
      <c r="B508" s="320"/>
      <c r="C508" s="315"/>
      <c r="D508" s="316"/>
      <c r="E508" s="317"/>
      <c r="F508" s="316"/>
      <c r="G508" s="317"/>
      <c r="H508" s="316"/>
      <c r="I508" s="317"/>
      <c r="J508" s="316"/>
      <c r="K508" s="317"/>
      <c r="L508" s="316"/>
      <c r="M508" s="317"/>
      <c r="N508" s="316"/>
      <c r="O508" s="317"/>
      <c r="P508" s="316"/>
      <c r="Q508" s="317"/>
      <c r="R508" s="316"/>
      <c r="S508" s="317"/>
      <c r="T508" s="318"/>
      <c r="U508" s="319"/>
      <c r="V508" s="14"/>
    </row>
    <row r="509" spans="1:22" ht="21.75" customHeight="1" hidden="1">
      <c r="A509" s="26"/>
      <c r="B509" s="302"/>
      <c r="C509" s="303"/>
      <c r="D509" s="304"/>
      <c r="E509" s="305"/>
      <c r="F509" s="304"/>
      <c r="G509" s="305"/>
      <c r="H509" s="304"/>
      <c r="I509" s="306"/>
      <c r="J509" s="307"/>
      <c r="K509" s="306"/>
      <c r="L509" s="307"/>
      <c r="M509" s="308"/>
      <c r="N509" s="309"/>
      <c r="O509" s="308"/>
      <c r="P509" s="309"/>
      <c r="Q509" s="310"/>
      <c r="R509" s="311"/>
      <c r="S509" s="310"/>
      <c r="T509" s="312"/>
      <c r="U509" s="313"/>
      <c r="V509" s="14"/>
    </row>
    <row r="510" spans="1:22" ht="7.5" customHeight="1" hidden="1">
      <c r="A510" s="26"/>
      <c r="B510" s="320"/>
      <c r="C510" s="315"/>
      <c r="D510" s="316"/>
      <c r="E510" s="317"/>
      <c r="F510" s="316"/>
      <c r="G510" s="317"/>
      <c r="H510" s="316"/>
      <c r="I510" s="317"/>
      <c r="J510" s="316"/>
      <c r="K510" s="317"/>
      <c r="L510" s="316"/>
      <c r="M510" s="317"/>
      <c r="N510" s="316"/>
      <c r="O510" s="317"/>
      <c r="P510" s="316"/>
      <c r="Q510" s="317"/>
      <c r="R510" s="316"/>
      <c r="S510" s="317"/>
      <c r="T510" s="318"/>
      <c r="U510" s="319"/>
      <c r="V510" s="14"/>
    </row>
    <row r="511" spans="1:22" ht="21.75" customHeight="1" hidden="1">
      <c r="A511" s="26"/>
      <c r="B511" s="302"/>
      <c r="C511" s="303"/>
      <c r="D511" s="304"/>
      <c r="E511" s="305"/>
      <c r="F511" s="304"/>
      <c r="G511" s="305"/>
      <c r="H511" s="304"/>
      <c r="I511" s="306"/>
      <c r="J511" s="307"/>
      <c r="K511" s="306"/>
      <c r="L511" s="307"/>
      <c r="M511" s="308"/>
      <c r="N511" s="309"/>
      <c r="O511" s="308"/>
      <c r="P511" s="309"/>
      <c r="Q511" s="310"/>
      <c r="R511" s="311"/>
      <c r="S511" s="310"/>
      <c r="T511" s="312"/>
      <c r="U511" s="313"/>
      <c r="V511" s="14"/>
    </row>
    <row r="512" spans="1:22" ht="7.5" customHeight="1" hidden="1">
      <c r="A512" s="26"/>
      <c r="B512" s="321"/>
      <c r="C512" s="322"/>
      <c r="D512" s="323"/>
      <c r="E512" s="324"/>
      <c r="F512" s="323"/>
      <c r="G512" s="324"/>
      <c r="H512" s="323"/>
      <c r="I512" s="324"/>
      <c r="J512" s="323"/>
      <c r="K512" s="324"/>
      <c r="L512" s="323"/>
      <c r="M512" s="324"/>
      <c r="N512" s="323"/>
      <c r="O512" s="324"/>
      <c r="P512" s="323"/>
      <c r="Q512" s="324"/>
      <c r="R512" s="323"/>
      <c r="S512" s="324"/>
      <c r="T512" s="325"/>
      <c r="U512" s="326"/>
      <c r="V512" s="14"/>
    </row>
    <row r="513" spans="1:22" ht="21.75" customHeight="1" hidden="1">
      <c r="A513" s="26"/>
      <c r="B513" s="302"/>
      <c r="C513" s="304"/>
      <c r="D513" s="305"/>
      <c r="E513" s="304"/>
      <c r="F513" s="305"/>
      <c r="G513" s="304"/>
      <c r="H513" s="305"/>
      <c r="I513" s="307"/>
      <c r="J513" s="306"/>
      <c r="K513" s="307"/>
      <c r="L513" s="306"/>
      <c r="M513" s="309"/>
      <c r="N513" s="308"/>
      <c r="O513" s="309"/>
      <c r="P513" s="308"/>
      <c r="Q513" s="311"/>
      <c r="R513" s="310"/>
      <c r="S513" s="311"/>
      <c r="T513" s="327"/>
      <c r="U513" s="312"/>
      <c r="V513" s="14"/>
    </row>
    <row r="514" spans="1:22" ht="9" customHeight="1" hidden="1">
      <c r="A514" s="26"/>
      <c r="B514" s="328"/>
      <c r="C514" s="329"/>
      <c r="D514" s="330"/>
      <c r="E514" s="329"/>
      <c r="F514" s="330"/>
      <c r="G514" s="329"/>
      <c r="H514" s="330"/>
      <c r="I514" s="329"/>
      <c r="J514" s="330"/>
      <c r="K514" s="329"/>
      <c r="L514" s="330"/>
      <c r="M514" s="329"/>
      <c r="N514" s="330"/>
      <c r="O514" s="329"/>
      <c r="P514" s="330"/>
      <c r="Q514" s="329"/>
      <c r="R514" s="330"/>
      <c r="S514" s="329"/>
      <c r="T514" s="331"/>
      <c r="U514" s="332"/>
      <c r="V514" s="14"/>
    </row>
    <row r="515" spans="1:22" ht="18.75" customHeight="1" hidden="1">
      <c r="A515" s="26"/>
      <c r="B515" s="333"/>
      <c r="C515" s="330"/>
      <c r="D515" s="330"/>
      <c r="E515" s="330"/>
      <c r="F515" s="330"/>
      <c r="G515" s="334" t="s">
        <v>29</v>
      </c>
      <c r="H515" s="335" t="s">
        <v>28</v>
      </c>
      <c r="I515" s="336" t="s">
        <v>27</v>
      </c>
      <c r="J515" s="335" t="s">
        <v>26</v>
      </c>
      <c r="K515" s="336" t="s">
        <v>25</v>
      </c>
      <c r="L515" s="335" t="s">
        <v>23</v>
      </c>
      <c r="M515" s="336" t="s">
        <v>42</v>
      </c>
      <c r="N515" s="335" t="s">
        <v>43</v>
      </c>
      <c r="O515" s="336" t="s">
        <v>48</v>
      </c>
      <c r="P515" s="335" t="s">
        <v>45</v>
      </c>
      <c r="Q515" s="336" t="s">
        <v>49</v>
      </c>
      <c r="R515" s="335" t="s">
        <v>50</v>
      </c>
      <c r="S515" s="337"/>
      <c r="T515" s="331"/>
      <c r="U515" s="338"/>
      <c r="V515" s="14"/>
    </row>
    <row r="516" spans="1:22" ht="15.75" hidden="1" thickBot="1">
      <c r="A516" s="26"/>
      <c r="B516" s="339" t="s">
        <v>51</v>
      </c>
      <c r="C516" s="339"/>
      <c r="D516" s="339"/>
      <c r="E516" s="339"/>
      <c r="F516" s="339"/>
      <c r="G516" s="340">
        <f>SUM(C491:H491)</f>
        <v>0</v>
      </c>
      <c r="H516" s="341">
        <f>SUM(C493:H493)</f>
        <v>0</v>
      </c>
      <c r="I516" s="342">
        <f>SUM(C495:H495)</f>
        <v>0</v>
      </c>
      <c r="J516" s="341">
        <f>SUM(C497:H497)</f>
        <v>0</v>
      </c>
      <c r="K516" s="342">
        <f>SUM(C499:H499)</f>
        <v>0</v>
      </c>
      <c r="L516" s="341">
        <f>SUM(C501:H501)</f>
        <v>0</v>
      </c>
      <c r="M516" s="342">
        <f>SUM(C503:H503)</f>
        <v>0</v>
      </c>
      <c r="N516" s="341">
        <f>SUM(C505:H505)</f>
        <v>0</v>
      </c>
      <c r="O516" s="342">
        <f>SUM(C507:H507)</f>
        <v>0</v>
      </c>
      <c r="P516" s="341">
        <f>SUM(C509:H509)</f>
        <v>0</v>
      </c>
      <c r="Q516" s="342">
        <f>SUM(C511:H511)</f>
        <v>0</v>
      </c>
      <c r="R516" s="341">
        <f>SUM(C513:H513)</f>
        <v>0</v>
      </c>
      <c r="S516" s="343"/>
      <c r="T516" s="344"/>
      <c r="U516" s="345"/>
      <c r="V516" s="14"/>
    </row>
    <row r="517" spans="1:22" ht="15.75" customHeight="1" hidden="1">
      <c r="A517" s="13"/>
      <c r="B517" s="346" t="s">
        <v>52</v>
      </c>
      <c r="C517" s="347"/>
      <c r="D517" s="347"/>
      <c r="E517" s="347"/>
      <c r="F517" s="347"/>
      <c r="G517" s="348">
        <f>SUM(I491:L491)</f>
        <v>0</v>
      </c>
      <c r="H517" s="349">
        <f>SUM(I493:L493)</f>
        <v>0</v>
      </c>
      <c r="I517" s="350">
        <f>SUM(I495:L495)</f>
        <v>0</v>
      </c>
      <c r="J517" s="349">
        <f>SUM(I497:L497)</f>
        <v>0</v>
      </c>
      <c r="K517" s="350">
        <f>SUM(I499:L499)</f>
        <v>0</v>
      </c>
      <c r="L517" s="349">
        <f>SUM(I501:L501)</f>
        <v>0</v>
      </c>
      <c r="M517" s="350">
        <f>SUM(I503:L503)</f>
        <v>0</v>
      </c>
      <c r="N517" s="349">
        <f>SUM(I505:L505)</f>
        <v>0</v>
      </c>
      <c r="O517" s="350">
        <f>SUM(I507:L507)</f>
        <v>0</v>
      </c>
      <c r="P517" s="349">
        <f>SUM(I509:L509)</f>
        <v>0</v>
      </c>
      <c r="Q517" s="350">
        <f>SUM(I511:L511)</f>
        <v>0</v>
      </c>
      <c r="R517" s="349">
        <f>SUM(I513:L513)</f>
        <v>0</v>
      </c>
      <c r="S517" s="351"/>
      <c r="T517" s="352"/>
      <c r="U517" s="352"/>
      <c r="V517" s="2"/>
    </row>
    <row r="518" spans="1:22" ht="16.5" customHeight="1" hidden="1">
      <c r="A518" s="353"/>
      <c r="B518" s="354" t="s">
        <v>53</v>
      </c>
      <c r="C518" s="355"/>
      <c r="D518" s="355"/>
      <c r="E518" s="355"/>
      <c r="F518" s="355"/>
      <c r="G518" s="356">
        <f>SUM(M491:P491)</f>
        <v>0</v>
      </c>
      <c r="H518" s="357">
        <f>SUM(M493:P493)</f>
        <v>0</v>
      </c>
      <c r="I518" s="358">
        <f>SUM(M495:P495)</f>
        <v>0</v>
      </c>
      <c r="J518" s="357">
        <f>SUM(M497:P497)</f>
        <v>0</v>
      </c>
      <c r="K518" s="358">
        <f>SUM(M499:P499)</f>
        <v>0</v>
      </c>
      <c r="L518" s="357">
        <f>SUM(M501:P501)</f>
        <v>0</v>
      </c>
      <c r="M518" s="358">
        <f>SUM(M503:P503)</f>
        <v>0</v>
      </c>
      <c r="N518" s="357">
        <f>SUM(M505:P505)</f>
        <v>0</v>
      </c>
      <c r="O518" s="358">
        <f>SUM(M507:P507)</f>
        <v>0</v>
      </c>
      <c r="P518" s="357">
        <f>SUM(M509:P509)</f>
        <v>0</v>
      </c>
      <c r="Q518" s="358">
        <f>SUM(M511:P511)</f>
        <v>0</v>
      </c>
      <c r="R518" s="357">
        <f>SUM(M513:P513)</f>
        <v>0</v>
      </c>
      <c r="S518" s="351"/>
      <c r="V518" s="359"/>
    </row>
    <row r="519" spans="1:22" ht="16.5" customHeight="1" hidden="1">
      <c r="A519" s="360"/>
      <c r="B519" s="361" t="s">
        <v>54</v>
      </c>
      <c r="C519" s="362"/>
      <c r="D519" s="362"/>
      <c r="E519" s="362"/>
      <c r="F519" s="362"/>
      <c r="G519" s="363">
        <f>SUM(Q491:S491)</f>
        <v>0</v>
      </c>
      <c r="H519" s="364">
        <f>SUM(Q493:S493)</f>
        <v>0</v>
      </c>
      <c r="I519" s="365">
        <f>SUM(Q495:S495)</f>
        <v>0</v>
      </c>
      <c r="J519" s="364">
        <f>SUM(Q497:S497)</f>
        <v>0</v>
      </c>
      <c r="K519" s="365">
        <f>SUM(Q499:S499)</f>
        <v>0</v>
      </c>
      <c r="L519" s="364">
        <f>SUM(Q501:S501)</f>
        <v>0</v>
      </c>
      <c r="M519" s="365">
        <f>SUM(Q503,R503,S503)</f>
        <v>0</v>
      </c>
      <c r="N519" s="364">
        <f>SUM(Q505:S505)</f>
        <v>0</v>
      </c>
      <c r="O519" s="365">
        <f>SUM(Q507:S507)</f>
        <v>0</v>
      </c>
      <c r="P519" s="364">
        <f>SUM(Q509:S509)</f>
        <v>0</v>
      </c>
      <c r="Q519" s="365">
        <f>SUM(Q511:S511)</f>
        <v>0</v>
      </c>
      <c r="R519" s="364">
        <f>SUM(Q513:S513)</f>
        <v>0</v>
      </c>
      <c r="S519" s="366"/>
      <c r="V519" s="360"/>
    </row>
    <row r="520" spans="1:22" ht="18.75" customHeight="1" thickBot="1">
      <c r="A520" s="367"/>
      <c r="B520" s="368"/>
      <c r="C520" s="369" t="s">
        <v>55</v>
      </c>
      <c r="D520" s="369"/>
      <c r="E520" s="369"/>
      <c r="F520" s="369"/>
      <c r="G520" s="370"/>
      <c r="H520" s="370"/>
      <c r="I520" s="370"/>
      <c r="J520" s="370"/>
      <c r="K520" s="370"/>
      <c r="L520" s="371"/>
      <c r="M520" s="371"/>
      <c r="N520" s="371"/>
      <c r="O520" s="371"/>
      <c r="P520" s="371"/>
      <c r="Q520" s="371"/>
      <c r="R520" s="371"/>
      <c r="S520" s="372"/>
      <c r="V520" s="367"/>
    </row>
    <row r="521" spans="1:22" ht="15" thickBot="1">
      <c r="A521" s="26"/>
      <c r="B521" s="333"/>
      <c r="C521" s="330"/>
      <c r="D521" s="330"/>
      <c r="E521" s="330"/>
      <c r="F521" s="330"/>
      <c r="G521" s="334" t="s">
        <v>10</v>
      </c>
      <c r="H521" s="335" t="s">
        <v>9</v>
      </c>
      <c r="I521" s="336" t="s">
        <v>57</v>
      </c>
      <c r="J521" s="335" t="s">
        <v>7</v>
      </c>
      <c r="K521" s="336" t="s">
        <v>60</v>
      </c>
      <c r="L521" s="335" t="s">
        <v>61</v>
      </c>
      <c r="M521" s="336" t="s">
        <v>62</v>
      </c>
      <c r="N521" s="335" t="s">
        <v>63</v>
      </c>
      <c r="O521" s="336"/>
      <c r="P521" s="335"/>
      <c r="Q521" s="336"/>
      <c r="R521" s="335"/>
      <c r="S521" s="337"/>
      <c r="T521" s="331"/>
      <c r="U521" s="338"/>
      <c r="V521" s="14"/>
    </row>
    <row r="522" spans="1:22" ht="15.75" thickBot="1">
      <c r="A522" s="26"/>
      <c r="B522" s="339" t="s">
        <v>51</v>
      </c>
      <c r="C522" s="339"/>
      <c r="D522" s="339"/>
      <c r="E522" s="339"/>
      <c r="F522" s="339"/>
      <c r="G522" s="340">
        <f>SUM(C491:H491)</f>
        <v>0</v>
      </c>
      <c r="H522" s="341">
        <f>SUM(C493:H493)</f>
        <v>0</v>
      </c>
      <c r="I522" s="342">
        <f>SUM(C495:H495)</f>
        <v>0</v>
      </c>
      <c r="J522" s="341">
        <f>SUM(C497:H497)</f>
        <v>0</v>
      </c>
      <c r="K522" s="342">
        <f>SUM(C499:H499)</f>
        <v>0</v>
      </c>
      <c r="L522" s="341">
        <f>SUM(C501:H501)</f>
        <v>0</v>
      </c>
      <c r="M522" s="342">
        <f>SUM(C503:H503)</f>
        <v>0</v>
      </c>
      <c r="N522" s="341">
        <f>SUM(C505:H505)</f>
        <v>0</v>
      </c>
      <c r="O522" s="342"/>
      <c r="P522" s="341"/>
      <c r="Q522" s="342"/>
      <c r="R522" s="341"/>
      <c r="S522" s="343"/>
      <c r="T522" s="344"/>
      <c r="U522" s="345"/>
      <c r="V522" s="14"/>
    </row>
    <row r="523" spans="1:22" ht="15.75" thickBot="1">
      <c r="A523" s="13"/>
      <c r="B523" s="346" t="s">
        <v>52</v>
      </c>
      <c r="C523" s="347"/>
      <c r="D523" s="347"/>
      <c r="E523" s="347"/>
      <c r="F523" s="347"/>
      <c r="G523" s="348">
        <f>SUM(I491:L491)</f>
        <v>0</v>
      </c>
      <c r="H523" s="349">
        <f>SUM(I493:L493)</f>
        <v>0</v>
      </c>
      <c r="I523" s="350">
        <f>SUM(I495:L495)</f>
        <v>0</v>
      </c>
      <c r="J523" s="349">
        <f>SUM(I497:L497)</f>
        <v>0</v>
      </c>
      <c r="K523" s="350">
        <f>SUM(I499:L499)</f>
        <v>0</v>
      </c>
      <c r="L523" s="349">
        <f>SUM(I501:L501)</f>
        <v>0</v>
      </c>
      <c r="M523" s="350">
        <f>SUM(I503:L503)</f>
        <v>0</v>
      </c>
      <c r="N523" s="349">
        <f>SUM(I505:L505)</f>
        <v>0</v>
      </c>
      <c r="O523" s="350"/>
      <c r="P523" s="349"/>
      <c r="Q523" s="350"/>
      <c r="R523" s="349"/>
      <c r="S523" s="351"/>
      <c r="T523" s="352"/>
      <c r="U523" s="352"/>
      <c r="V523" s="2"/>
    </row>
    <row r="524" spans="1:22" ht="15.75" thickBot="1">
      <c r="A524" s="353"/>
      <c r="B524" s="354" t="s">
        <v>53</v>
      </c>
      <c r="C524" s="355"/>
      <c r="D524" s="355"/>
      <c r="E524" s="355"/>
      <c r="F524" s="355"/>
      <c r="G524" s="356">
        <f>SUM(M491:P491)</f>
        <v>0</v>
      </c>
      <c r="H524" s="357">
        <f>SUM(M493:P493)</f>
        <v>0</v>
      </c>
      <c r="I524" s="358">
        <f>SUM(M495:P495)</f>
        <v>0</v>
      </c>
      <c r="J524" s="357">
        <f>SUM(M497:P497)</f>
        <v>0</v>
      </c>
      <c r="K524" s="358">
        <f>SUM(M499:P499)</f>
        <v>0</v>
      </c>
      <c r="L524" s="357">
        <f>SUM(M501:P501)</f>
        <v>0</v>
      </c>
      <c r="M524" s="358">
        <f>SUM(M503:P503)</f>
        <v>0</v>
      </c>
      <c r="N524" s="357">
        <f>SUM(M505:P505)</f>
        <v>0</v>
      </c>
      <c r="O524" s="358"/>
      <c r="P524" s="357"/>
      <c r="Q524" s="358"/>
      <c r="R524" s="357"/>
      <c r="S524" s="351"/>
      <c r="V524" s="359"/>
    </row>
    <row r="525" spans="1:22" ht="18.75" thickBot="1">
      <c r="A525" s="360"/>
      <c r="B525" s="361" t="s">
        <v>54</v>
      </c>
      <c r="C525" s="362"/>
      <c r="D525" s="362"/>
      <c r="E525" s="362"/>
      <c r="F525" s="362"/>
      <c r="G525" s="363">
        <f>SUM(Q491:S491)</f>
        <v>0</v>
      </c>
      <c r="H525" s="364">
        <f>SUM(Q493:S493)</f>
        <v>0</v>
      </c>
      <c r="I525" s="365">
        <f>SUM(Q495:S495)</f>
        <v>0</v>
      </c>
      <c r="J525" s="364">
        <f>SUM(Q497:S497)</f>
        <v>0</v>
      </c>
      <c r="K525" s="365">
        <f>SUM(Q499:S499)</f>
        <v>0</v>
      </c>
      <c r="L525" s="364">
        <f>SUM(Q501:S501)</f>
        <v>0</v>
      </c>
      <c r="M525" s="365">
        <f>SUM(Q503:S503)</f>
        <v>0</v>
      </c>
      <c r="N525" s="364">
        <f>SUM(Q505:S505)</f>
        <v>0</v>
      </c>
      <c r="O525" s="365"/>
      <c r="P525" s="364"/>
      <c r="Q525" s="365"/>
      <c r="R525" s="364"/>
      <c r="S525" s="366"/>
      <c r="V525" s="360"/>
    </row>
    <row r="526" spans="1:22" ht="18.75" thickBot="1">
      <c r="A526" s="367"/>
      <c r="B526" s="368"/>
      <c r="C526" s="369"/>
      <c r="D526" s="369"/>
      <c r="E526" s="369"/>
      <c r="F526" s="369"/>
      <c r="G526" s="370"/>
      <c r="H526" s="370"/>
      <c r="I526" s="370"/>
      <c r="J526" s="370"/>
      <c r="K526" s="370"/>
      <c r="L526" s="371"/>
      <c r="M526" s="371"/>
      <c r="N526" s="371"/>
      <c r="O526" s="371"/>
      <c r="P526" s="371"/>
      <c r="Q526" s="371"/>
      <c r="R526" s="371"/>
      <c r="S526" s="372"/>
      <c r="V526" s="367"/>
    </row>
    <row r="530" ht="0.75" customHeight="1" thickBot="1"/>
    <row r="531" spans="1:22" ht="25.5" customHeight="1" thickBot="1">
      <c r="A531" s="267"/>
      <c r="B531" s="268" t="s">
        <v>66</v>
      </c>
      <c r="C531" s="269"/>
      <c r="D531" s="269"/>
      <c r="E531" s="269"/>
      <c r="F531" s="269"/>
      <c r="G531" s="269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16"/>
      <c r="U531" s="16"/>
      <c r="V531" s="261"/>
    </row>
    <row r="532" spans="1:22" ht="34.5" customHeight="1" thickBot="1">
      <c r="A532" s="26">
        <v>0</v>
      </c>
      <c r="B532" s="270" t="s">
        <v>35</v>
      </c>
      <c r="C532" s="1"/>
      <c r="D532" s="271"/>
      <c r="E532" s="1"/>
      <c r="F532" s="1"/>
      <c r="G532" s="1"/>
      <c r="H532" s="1"/>
      <c r="I532" s="1"/>
      <c r="J532" s="373" t="s">
        <v>47</v>
      </c>
      <c r="K532" s="38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4"/>
    </row>
    <row r="533" spans="1:22" ht="13.5" hidden="1" thickBot="1">
      <c r="A533" s="26"/>
      <c r="B533" s="27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4"/>
    </row>
    <row r="534" spans="1:22" ht="13.5" hidden="1" thickBot="1">
      <c r="A534" s="26"/>
      <c r="B534" s="27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4"/>
    </row>
    <row r="535" spans="1:22" ht="27.75" customHeight="1" thickBot="1">
      <c r="A535" s="26"/>
      <c r="B535" s="273" t="s">
        <v>36</v>
      </c>
      <c r="C535" s="274"/>
      <c r="D535" s="275" t="s">
        <v>37</v>
      </c>
      <c r="E535" s="274"/>
      <c r="F535" s="274"/>
      <c r="G535" s="274"/>
      <c r="H535" s="276"/>
      <c r="I535" s="277" t="s">
        <v>38</v>
      </c>
      <c r="J535" s="278"/>
      <c r="K535" s="278"/>
      <c r="L535" s="279"/>
      <c r="M535" s="280" t="s">
        <v>39</v>
      </c>
      <c r="N535" s="281"/>
      <c r="O535" s="281"/>
      <c r="P535" s="282"/>
      <c r="Q535" s="283"/>
      <c r="R535" s="284" t="s">
        <v>40</v>
      </c>
      <c r="S535" s="285"/>
      <c r="T535" s="1"/>
      <c r="U535" s="1"/>
      <c r="V535" s="14"/>
    </row>
    <row r="536" spans="1:22" ht="51" customHeight="1" thickBot="1">
      <c r="A536" s="26"/>
      <c r="B536" s="1"/>
      <c r="C536" s="286"/>
      <c r="D536" s="4"/>
      <c r="E536" s="4"/>
      <c r="F536" s="4"/>
      <c r="G536" s="4"/>
      <c r="H536" s="3"/>
      <c r="I536" s="286"/>
      <c r="J536" s="4"/>
      <c r="K536" s="4"/>
      <c r="L536" s="3"/>
      <c r="M536" s="286"/>
      <c r="N536" s="4"/>
      <c r="O536" s="4"/>
      <c r="P536" s="3"/>
      <c r="Q536" s="1"/>
      <c r="R536" s="1"/>
      <c r="S536" s="1"/>
      <c r="T536" s="1"/>
      <c r="U536" s="1"/>
      <c r="V536" s="14"/>
    </row>
    <row r="537" spans="1:22" ht="20.25" customHeight="1" thickBot="1">
      <c r="A537" s="287"/>
      <c r="B537" s="288" t="s">
        <v>41</v>
      </c>
      <c r="C537" s="289">
        <v>53111</v>
      </c>
      <c r="D537" s="290">
        <v>53113</v>
      </c>
      <c r="E537" s="291">
        <v>53115</v>
      </c>
      <c r="F537" s="292">
        <v>53117</v>
      </c>
      <c r="G537" s="291">
        <v>53119</v>
      </c>
      <c r="H537" s="290">
        <v>53121</v>
      </c>
      <c r="I537" s="291">
        <v>53123</v>
      </c>
      <c r="J537" s="290">
        <v>53125</v>
      </c>
      <c r="K537" s="291">
        <v>53127</v>
      </c>
      <c r="L537" s="290">
        <v>53129</v>
      </c>
      <c r="M537" s="291">
        <v>53173</v>
      </c>
      <c r="N537" s="290">
        <v>53175</v>
      </c>
      <c r="O537" s="291">
        <v>53177</v>
      </c>
      <c r="P537" s="290">
        <v>53179</v>
      </c>
      <c r="Q537" s="291">
        <v>53225</v>
      </c>
      <c r="R537" s="290">
        <v>53227</v>
      </c>
      <c r="S537" s="291">
        <v>53229</v>
      </c>
      <c r="T537" s="293"/>
      <c r="U537" s="294"/>
      <c r="V537" s="295"/>
    </row>
    <row r="538" spans="1:22" ht="9" customHeight="1" thickBot="1">
      <c r="A538" s="26"/>
      <c r="B538" s="296"/>
      <c r="C538" s="297"/>
      <c r="D538" s="298"/>
      <c r="E538" s="299"/>
      <c r="F538" s="298"/>
      <c r="G538" s="299"/>
      <c r="H538" s="298"/>
      <c r="I538" s="299"/>
      <c r="J538" s="298"/>
      <c r="K538" s="299"/>
      <c r="L538" s="298"/>
      <c r="M538" s="299"/>
      <c r="N538" s="298"/>
      <c r="O538" s="299"/>
      <c r="P538" s="298"/>
      <c r="Q538" s="299"/>
      <c r="R538" s="298"/>
      <c r="S538" s="299"/>
      <c r="T538" s="300"/>
      <c r="U538" s="301"/>
      <c r="V538" s="14"/>
    </row>
    <row r="539" spans="1:22" ht="27" customHeight="1">
      <c r="A539" s="26"/>
      <c r="B539" s="374" t="s">
        <v>10</v>
      </c>
      <c r="C539" s="375"/>
      <c r="D539" s="376"/>
      <c r="E539" s="377"/>
      <c r="F539" s="376"/>
      <c r="G539" s="377"/>
      <c r="H539" s="376"/>
      <c r="I539" s="378"/>
      <c r="J539" s="379"/>
      <c r="K539" s="378"/>
      <c r="L539" s="379"/>
      <c r="M539" s="380"/>
      <c r="N539" s="381"/>
      <c r="O539" s="380"/>
      <c r="P539" s="381"/>
      <c r="Q539" s="382"/>
      <c r="R539" s="383"/>
      <c r="S539" s="382"/>
      <c r="T539" s="312"/>
      <c r="U539" s="313"/>
      <c r="V539" s="14"/>
    </row>
    <row r="540" spans="1:22" ht="6.75" customHeight="1" thickBot="1">
      <c r="A540" s="26"/>
      <c r="B540" s="314"/>
      <c r="C540" s="384"/>
      <c r="D540" s="385"/>
      <c r="E540" s="386"/>
      <c r="F540" s="385"/>
      <c r="G540" s="386"/>
      <c r="H540" s="385"/>
      <c r="I540" s="386"/>
      <c r="J540" s="385"/>
      <c r="K540" s="386"/>
      <c r="L540" s="385"/>
      <c r="M540" s="386"/>
      <c r="N540" s="385"/>
      <c r="O540" s="386"/>
      <c r="P540" s="385"/>
      <c r="Q540" s="386"/>
      <c r="R540" s="385"/>
      <c r="S540" s="386"/>
      <c r="T540" s="318"/>
      <c r="U540" s="319"/>
      <c r="V540" s="14"/>
    </row>
    <row r="541" spans="1:22" ht="27" customHeight="1">
      <c r="A541" s="26"/>
      <c r="B541" s="374" t="s">
        <v>9</v>
      </c>
      <c r="C541" s="375"/>
      <c r="D541" s="376"/>
      <c r="E541" s="377"/>
      <c r="F541" s="376"/>
      <c r="G541" s="377"/>
      <c r="H541" s="376"/>
      <c r="I541" s="378"/>
      <c r="J541" s="379"/>
      <c r="K541" s="378"/>
      <c r="L541" s="379"/>
      <c r="M541" s="380"/>
      <c r="N541" s="381"/>
      <c r="O541" s="380"/>
      <c r="P541" s="381"/>
      <c r="Q541" s="382"/>
      <c r="R541" s="383"/>
      <c r="S541" s="382"/>
      <c r="T541" s="312"/>
      <c r="U541" s="313"/>
      <c r="V541" s="14"/>
    </row>
    <row r="542" spans="1:22" ht="6.75" customHeight="1" thickBot="1">
      <c r="A542" s="26"/>
      <c r="B542" s="314"/>
      <c r="C542" s="384"/>
      <c r="D542" s="385"/>
      <c r="E542" s="386"/>
      <c r="F542" s="385"/>
      <c r="G542" s="386"/>
      <c r="H542" s="385"/>
      <c r="I542" s="386"/>
      <c r="J542" s="385"/>
      <c r="K542" s="386"/>
      <c r="L542" s="385"/>
      <c r="M542" s="386"/>
      <c r="N542" s="385"/>
      <c r="O542" s="386"/>
      <c r="P542" s="385"/>
      <c r="Q542" s="386"/>
      <c r="R542" s="385"/>
      <c r="S542" s="386"/>
      <c r="T542" s="318"/>
      <c r="U542" s="319"/>
      <c r="V542" s="14"/>
    </row>
    <row r="543" spans="1:22" ht="27" customHeight="1">
      <c r="A543" s="26"/>
      <c r="B543" s="374" t="s">
        <v>57</v>
      </c>
      <c r="C543" s="375"/>
      <c r="D543" s="376"/>
      <c r="E543" s="377"/>
      <c r="F543" s="376"/>
      <c r="G543" s="377"/>
      <c r="H543" s="376"/>
      <c r="I543" s="378"/>
      <c r="J543" s="379"/>
      <c r="K543" s="378"/>
      <c r="L543" s="379"/>
      <c r="M543" s="380"/>
      <c r="N543" s="381"/>
      <c r="O543" s="380"/>
      <c r="P543" s="381"/>
      <c r="Q543" s="382"/>
      <c r="R543" s="383"/>
      <c r="S543" s="382"/>
      <c r="T543" s="312"/>
      <c r="U543" s="313"/>
      <c r="V543" s="14"/>
    </row>
    <row r="544" spans="1:22" ht="6.75" customHeight="1" thickBot="1">
      <c r="A544" s="26"/>
      <c r="B544" s="314"/>
      <c r="C544" s="384"/>
      <c r="D544" s="385"/>
      <c r="E544" s="386"/>
      <c r="F544" s="385"/>
      <c r="G544" s="386"/>
      <c r="H544" s="385"/>
      <c r="I544" s="386"/>
      <c r="J544" s="385"/>
      <c r="K544" s="386"/>
      <c r="L544" s="385"/>
      <c r="M544" s="386"/>
      <c r="N544" s="385"/>
      <c r="O544" s="386"/>
      <c r="P544" s="385"/>
      <c r="Q544" s="386"/>
      <c r="R544" s="385"/>
      <c r="S544" s="386"/>
      <c r="T544" s="318"/>
      <c r="U544" s="319"/>
      <c r="V544" s="14"/>
    </row>
    <row r="545" spans="1:22" ht="27" customHeight="1">
      <c r="A545" s="26"/>
      <c r="B545" s="374" t="s">
        <v>7</v>
      </c>
      <c r="C545" s="375"/>
      <c r="D545" s="376"/>
      <c r="E545" s="377"/>
      <c r="F545" s="376"/>
      <c r="G545" s="377"/>
      <c r="H545" s="376"/>
      <c r="I545" s="378"/>
      <c r="J545" s="379"/>
      <c r="K545" s="378"/>
      <c r="L545" s="379"/>
      <c r="M545" s="380"/>
      <c r="N545" s="381"/>
      <c r="O545" s="380"/>
      <c r="P545" s="381"/>
      <c r="Q545" s="382"/>
      <c r="R545" s="383"/>
      <c r="S545" s="382"/>
      <c r="T545" s="312"/>
      <c r="U545" s="313"/>
      <c r="V545" s="14"/>
    </row>
    <row r="546" spans="1:22" ht="6.75" customHeight="1" thickBot="1">
      <c r="A546" s="26"/>
      <c r="B546" s="314"/>
      <c r="C546" s="384"/>
      <c r="D546" s="385"/>
      <c r="E546" s="386"/>
      <c r="F546" s="385"/>
      <c r="G546" s="386"/>
      <c r="H546" s="385"/>
      <c r="I546" s="386"/>
      <c r="J546" s="385"/>
      <c r="K546" s="386"/>
      <c r="L546" s="385"/>
      <c r="M546" s="386"/>
      <c r="N546" s="385"/>
      <c r="O546" s="386"/>
      <c r="P546" s="385"/>
      <c r="Q546" s="386"/>
      <c r="R546" s="385"/>
      <c r="S546" s="386"/>
      <c r="T546" s="318"/>
      <c r="U546" s="319"/>
      <c r="V546" s="14"/>
    </row>
    <row r="547" spans="1:22" ht="27" customHeight="1">
      <c r="A547" s="26"/>
      <c r="B547" s="387" t="s">
        <v>6</v>
      </c>
      <c r="C547" s="375"/>
      <c r="D547" s="376"/>
      <c r="E547" s="377"/>
      <c r="F547" s="376"/>
      <c r="G547" s="377"/>
      <c r="H547" s="376"/>
      <c r="I547" s="378"/>
      <c r="J547" s="379"/>
      <c r="K547" s="378"/>
      <c r="L547" s="379"/>
      <c r="M547" s="380"/>
      <c r="N547" s="381"/>
      <c r="O547" s="380"/>
      <c r="P547" s="381"/>
      <c r="Q547" s="382"/>
      <c r="R547" s="383"/>
      <c r="S547" s="382"/>
      <c r="T547" s="312"/>
      <c r="U547" s="313"/>
      <c r="V547" s="14"/>
    </row>
    <row r="548" spans="1:22" ht="6.75" customHeight="1" thickBot="1">
      <c r="A548" s="26"/>
      <c r="B548" s="314"/>
      <c r="C548" s="384"/>
      <c r="D548" s="385"/>
      <c r="E548" s="386"/>
      <c r="F548" s="385"/>
      <c r="G548" s="386"/>
      <c r="H548" s="385"/>
      <c r="I548" s="386"/>
      <c r="J548" s="385"/>
      <c r="K548" s="386"/>
      <c r="L548" s="385"/>
      <c r="M548" s="386"/>
      <c r="N548" s="385"/>
      <c r="O548" s="386"/>
      <c r="P548" s="385"/>
      <c r="Q548" s="386"/>
      <c r="R548" s="385"/>
      <c r="S548" s="386"/>
      <c r="T548" s="318"/>
      <c r="U548" s="319"/>
      <c r="V548" s="14"/>
    </row>
    <row r="549" spans="1:22" ht="27" customHeight="1">
      <c r="A549" s="26"/>
      <c r="B549" s="387" t="s">
        <v>58</v>
      </c>
      <c r="C549" s="375"/>
      <c r="D549" s="376"/>
      <c r="E549" s="377"/>
      <c r="F549" s="376"/>
      <c r="G549" s="377"/>
      <c r="H549" s="376"/>
      <c r="I549" s="378"/>
      <c r="J549" s="379"/>
      <c r="K549" s="378"/>
      <c r="L549" s="379"/>
      <c r="M549" s="380"/>
      <c r="N549" s="381"/>
      <c r="O549" s="380"/>
      <c r="P549" s="381"/>
      <c r="Q549" s="382"/>
      <c r="R549" s="383"/>
      <c r="S549" s="382"/>
      <c r="T549" s="312"/>
      <c r="U549" s="313"/>
      <c r="V549" s="14"/>
    </row>
    <row r="550" spans="1:22" ht="6.75" customHeight="1" thickBot="1">
      <c r="A550" s="26"/>
      <c r="B550" s="320"/>
      <c r="C550" s="384"/>
      <c r="D550" s="385"/>
      <c r="E550" s="386"/>
      <c r="F550" s="385"/>
      <c r="G550" s="386"/>
      <c r="H550" s="385"/>
      <c r="I550" s="386"/>
      <c r="J550" s="385"/>
      <c r="K550" s="386"/>
      <c r="L550" s="385"/>
      <c r="M550" s="386"/>
      <c r="N550" s="385"/>
      <c r="O550" s="386"/>
      <c r="P550" s="385"/>
      <c r="Q550" s="386"/>
      <c r="R550" s="385"/>
      <c r="S550" s="386"/>
      <c r="T550" s="318"/>
      <c r="U550" s="319"/>
      <c r="V550" s="14"/>
    </row>
    <row r="551" spans="1:22" ht="27" customHeight="1">
      <c r="A551" s="26"/>
      <c r="B551" s="388" t="s">
        <v>4</v>
      </c>
      <c r="C551" s="375"/>
      <c r="D551" s="376"/>
      <c r="E551" s="377"/>
      <c r="F551" s="376"/>
      <c r="G551" s="377"/>
      <c r="H551" s="376"/>
      <c r="I551" s="378"/>
      <c r="J551" s="379"/>
      <c r="K551" s="378"/>
      <c r="L551" s="379"/>
      <c r="M551" s="380"/>
      <c r="N551" s="381"/>
      <c r="O551" s="380"/>
      <c r="P551" s="381"/>
      <c r="Q551" s="382"/>
      <c r="R551" s="383"/>
      <c r="S551" s="382"/>
      <c r="T551" s="312"/>
      <c r="U551" s="313"/>
      <c r="V551" s="14"/>
    </row>
    <row r="552" spans="1:22" ht="6.75" customHeight="1" thickBot="1">
      <c r="A552" s="26"/>
      <c r="B552" s="320"/>
      <c r="C552" s="384"/>
      <c r="D552" s="385"/>
      <c r="E552" s="386"/>
      <c r="F552" s="385"/>
      <c r="G552" s="386"/>
      <c r="H552" s="385"/>
      <c r="I552" s="386"/>
      <c r="J552" s="385"/>
      <c r="K552" s="386"/>
      <c r="L552" s="385"/>
      <c r="M552" s="386"/>
      <c r="N552" s="385"/>
      <c r="O552" s="386"/>
      <c r="P552" s="385"/>
      <c r="Q552" s="386"/>
      <c r="R552" s="385"/>
      <c r="S552" s="386"/>
      <c r="T552" s="318"/>
      <c r="U552" s="319"/>
      <c r="V552" s="14"/>
    </row>
    <row r="553" spans="1:22" ht="27" customHeight="1">
      <c r="A553" s="26"/>
      <c r="B553" s="387" t="s">
        <v>59</v>
      </c>
      <c r="C553" s="375"/>
      <c r="D553" s="376"/>
      <c r="E553" s="377"/>
      <c r="F553" s="376"/>
      <c r="G553" s="377"/>
      <c r="H553" s="376"/>
      <c r="I553" s="378"/>
      <c r="J553" s="379"/>
      <c r="K553" s="378"/>
      <c r="L553" s="379"/>
      <c r="M553" s="380"/>
      <c r="N553" s="381"/>
      <c r="O553" s="380"/>
      <c r="P553" s="381"/>
      <c r="Q553" s="382"/>
      <c r="R553" s="383"/>
      <c r="S553" s="382"/>
      <c r="T553" s="312"/>
      <c r="U553" s="313"/>
      <c r="V553" s="14"/>
    </row>
    <row r="554" spans="1:22" ht="7.5" customHeight="1" thickBot="1">
      <c r="A554" s="26"/>
      <c r="B554" s="320"/>
      <c r="C554" s="315"/>
      <c r="D554" s="316"/>
      <c r="E554" s="317"/>
      <c r="F554" s="316"/>
      <c r="G554" s="317"/>
      <c r="H554" s="316"/>
      <c r="I554" s="317"/>
      <c r="J554" s="316"/>
      <c r="K554" s="317"/>
      <c r="L554" s="316"/>
      <c r="M554" s="317"/>
      <c r="N554" s="316"/>
      <c r="O554" s="317"/>
      <c r="P554" s="316"/>
      <c r="Q554" s="317"/>
      <c r="R554" s="316"/>
      <c r="S554" s="317"/>
      <c r="T554" s="318"/>
      <c r="U554" s="319"/>
      <c r="V554" s="14"/>
    </row>
    <row r="555" spans="1:22" ht="21.75" customHeight="1" hidden="1">
      <c r="A555" s="26"/>
      <c r="B555" s="302"/>
      <c r="C555" s="303"/>
      <c r="D555" s="304"/>
      <c r="E555" s="305"/>
      <c r="F555" s="304"/>
      <c r="G555" s="305"/>
      <c r="H555" s="304"/>
      <c r="I555" s="306"/>
      <c r="J555" s="307"/>
      <c r="K555" s="306"/>
      <c r="L555" s="307"/>
      <c r="M555" s="308"/>
      <c r="N555" s="309"/>
      <c r="O555" s="308"/>
      <c r="P555" s="309"/>
      <c r="Q555" s="310"/>
      <c r="R555" s="311"/>
      <c r="S555" s="310"/>
      <c r="T555" s="312"/>
      <c r="U555" s="313"/>
      <c r="V555" s="14"/>
    </row>
    <row r="556" spans="1:22" ht="6.75" customHeight="1" hidden="1">
      <c r="A556" s="26"/>
      <c r="B556" s="320"/>
      <c r="C556" s="315"/>
      <c r="D556" s="316"/>
      <c r="E556" s="317"/>
      <c r="F556" s="316"/>
      <c r="G556" s="317"/>
      <c r="H556" s="316"/>
      <c r="I556" s="317"/>
      <c r="J556" s="316"/>
      <c r="K556" s="317"/>
      <c r="L556" s="316"/>
      <c r="M556" s="317"/>
      <c r="N556" s="316"/>
      <c r="O556" s="317"/>
      <c r="P556" s="316"/>
      <c r="Q556" s="317"/>
      <c r="R556" s="316"/>
      <c r="S556" s="317"/>
      <c r="T556" s="318"/>
      <c r="U556" s="319"/>
      <c r="V556" s="14"/>
    </row>
    <row r="557" spans="1:22" ht="21.75" customHeight="1" hidden="1">
      <c r="A557" s="26"/>
      <c r="B557" s="302"/>
      <c r="C557" s="303"/>
      <c r="D557" s="304"/>
      <c r="E557" s="305"/>
      <c r="F557" s="304"/>
      <c r="G557" s="305"/>
      <c r="H557" s="304"/>
      <c r="I557" s="306"/>
      <c r="J557" s="307"/>
      <c r="K557" s="306"/>
      <c r="L557" s="307"/>
      <c r="M557" s="308"/>
      <c r="N557" s="309"/>
      <c r="O557" s="308"/>
      <c r="P557" s="309"/>
      <c r="Q557" s="310"/>
      <c r="R557" s="311"/>
      <c r="S557" s="310"/>
      <c r="T557" s="312"/>
      <c r="U557" s="313"/>
      <c r="V557" s="14"/>
    </row>
    <row r="558" spans="1:22" ht="7.5" customHeight="1" hidden="1">
      <c r="A558" s="26"/>
      <c r="B558" s="320"/>
      <c r="C558" s="315"/>
      <c r="D558" s="316"/>
      <c r="E558" s="317"/>
      <c r="F558" s="316"/>
      <c r="G558" s="317"/>
      <c r="H558" s="316"/>
      <c r="I558" s="317"/>
      <c r="J558" s="316"/>
      <c r="K558" s="317"/>
      <c r="L558" s="316"/>
      <c r="M558" s="317"/>
      <c r="N558" s="316"/>
      <c r="O558" s="317"/>
      <c r="P558" s="316"/>
      <c r="Q558" s="317"/>
      <c r="R558" s="316"/>
      <c r="S558" s="317"/>
      <c r="T558" s="318"/>
      <c r="U558" s="319"/>
      <c r="V558" s="14"/>
    </row>
    <row r="559" spans="1:22" ht="21.75" customHeight="1" hidden="1">
      <c r="A559" s="26"/>
      <c r="B559" s="302"/>
      <c r="C559" s="303"/>
      <c r="D559" s="304"/>
      <c r="E559" s="305"/>
      <c r="F559" s="304"/>
      <c r="G559" s="305"/>
      <c r="H559" s="304"/>
      <c r="I559" s="306"/>
      <c r="J559" s="307"/>
      <c r="K559" s="306"/>
      <c r="L559" s="307"/>
      <c r="M559" s="308"/>
      <c r="N559" s="309"/>
      <c r="O559" s="308"/>
      <c r="P559" s="309"/>
      <c r="Q559" s="310"/>
      <c r="R559" s="311"/>
      <c r="S559" s="310"/>
      <c r="T559" s="312"/>
      <c r="U559" s="313"/>
      <c r="V559" s="14"/>
    </row>
    <row r="560" spans="1:22" ht="7.5" customHeight="1" hidden="1">
      <c r="A560" s="26"/>
      <c r="B560" s="321"/>
      <c r="C560" s="322"/>
      <c r="D560" s="323"/>
      <c r="E560" s="324"/>
      <c r="F560" s="323"/>
      <c r="G560" s="324"/>
      <c r="H560" s="323"/>
      <c r="I560" s="324"/>
      <c r="J560" s="323"/>
      <c r="K560" s="324"/>
      <c r="L560" s="323"/>
      <c r="M560" s="324"/>
      <c r="N560" s="323"/>
      <c r="O560" s="324"/>
      <c r="P560" s="323"/>
      <c r="Q560" s="324"/>
      <c r="R560" s="323"/>
      <c r="S560" s="324"/>
      <c r="T560" s="325"/>
      <c r="U560" s="326"/>
      <c r="V560" s="14"/>
    </row>
    <row r="561" spans="1:22" ht="21.75" customHeight="1" hidden="1">
      <c r="A561" s="26"/>
      <c r="B561" s="302"/>
      <c r="C561" s="304"/>
      <c r="D561" s="305"/>
      <c r="E561" s="304"/>
      <c r="F561" s="305"/>
      <c r="G561" s="304"/>
      <c r="H561" s="305"/>
      <c r="I561" s="307"/>
      <c r="J561" s="306"/>
      <c r="K561" s="307"/>
      <c r="L561" s="306"/>
      <c r="M561" s="309"/>
      <c r="N561" s="308"/>
      <c r="O561" s="309"/>
      <c r="P561" s="308"/>
      <c r="Q561" s="311"/>
      <c r="R561" s="310"/>
      <c r="S561" s="311"/>
      <c r="T561" s="327"/>
      <c r="U561" s="312"/>
      <c r="V561" s="14"/>
    </row>
    <row r="562" spans="1:22" ht="9" customHeight="1" hidden="1">
      <c r="A562" s="26"/>
      <c r="B562" s="328"/>
      <c r="C562" s="329"/>
      <c r="D562" s="330"/>
      <c r="E562" s="329"/>
      <c r="F562" s="330"/>
      <c r="G562" s="329"/>
      <c r="H562" s="330"/>
      <c r="I562" s="329"/>
      <c r="J562" s="330"/>
      <c r="K562" s="329"/>
      <c r="L562" s="330"/>
      <c r="M562" s="329"/>
      <c r="N562" s="330"/>
      <c r="O562" s="329"/>
      <c r="P562" s="330"/>
      <c r="Q562" s="329"/>
      <c r="R562" s="330"/>
      <c r="S562" s="329"/>
      <c r="T562" s="331"/>
      <c r="U562" s="332"/>
      <c r="V562" s="14"/>
    </row>
    <row r="563" spans="1:22" ht="18.75" customHeight="1" hidden="1">
      <c r="A563" s="26"/>
      <c r="B563" s="333"/>
      <c r="C563" s="330"/>
      <c r="D563" s="330"/>
      <c r="E563" s="330"/>
      <c r="F563" s="330"/>
      <c r="G563" s="334" t="s">
        <v>29</v>
      </c>
      <c r="H563" s="335" t="s">
        <v>28</v>
      </c>
      <c r="I563" s="336" t="s">
        <v>27</v>
      </c>
      <c r="J563" s="335" t="s">
        <v>26</v>
      </c>
      <c r="K563" s="336" t="s">
        <v>25</v>
      </c>
      <c r="L563" s="335" t="s">
        <v>23</v>
      </c>
      <c r="M563" s="336" t="s">
        <v>42</v>
      </c>
      <c r="N563" s="335" t="s">
        <v>43</v>
      </c>
      <c r="O563" s="336" t="s">
        <v>48</v>
      </c>
      <c r="P563" s="335" t="s">
        <v>45</v>
      </c>
      <c r="Q563" s="336" t="s">
        <v>49</v>
      </c>
      <c r="R563" s="335" t="s">
        <v>50</v>
      </c>
      <c r="S563" s="337"/>
      <c r="T563" s="331"/>
      <c r="U563" s="338"/>
      <c r="V563" s="14"/>
    </row>
    <row r="564" spans="1:22" ht="15.75" hidden="1" thickBot="1">
      <c r="A564" s="26"/>
      <c r="B564" s="339" t="s">
        <v>51</v>
      </c>
      <c r="C564" s="339"/>
      <c r="D564" s="339"/>
      <c r="E564" s="339"/>
      <c r="F564" s="339"/>
      <c r="G564" s="340">
        <f>SUM(C539:H539)</f>
        <v>0</v>
      </c>
      <c r="H564" s="341">
        <f>SUM(C541:H541)</f>
        <v>0</v>
      </c>
      <c r="I564" s="342">
        <f>SUM(C543:H543)</f>
        <v>0</v>
      </c>
      <c r="J564" s="341">
        <f>SUM(C545:H545)</f>
        <v>0</v>
      </c>
      <c r="K564" s="342">
        <f>SUM(C547:H547)</f>
        <v>0</v>
      </c>
      <c r="L564" s="341">
        <f>SUM(C549:H549)</f>
        <v>0</v>
      </c>
      <c r="M564" s="342">
        <f>SUM(C551:H551)</f>
        <v>0</v>
      </c>
      <c r="N564" s="341">
        <f>SUM(C553:H553)</f>
        <v>0</v>
      </c>
      <c r="O564" s="342">
        <f>SUM(C555:H555)</f>
        <v>0</v>
      </c>
      <c r="P564" s="341">
        <f>SUM(C557:H557)</f>
        <v>0</v>
      </c>
      <c r="Q564" s="342">
        <f>SUM(C559:H559)</f>
        <v>0</v>
      </c>
      <c r="R564" s="341">
        <f>SUM(C561:H561)</f>
        <v>0</v>
      </c>
      <c r="S564" s="343"/>
      <c r="T564" s="344"/>
      <c r="U564" s="345"/>
      <c r="V564" s="14"/>
    </row>
    <row r="565" spans="1:22" ht="15.75" customHeight="1" hidden="1">
      <c r="A565" s="13"/>
      <c r="B565" s="346" t="s">
        <v>52</v>
      </c>
      <c r="C565" s="347"/>
      <c r="D565" s="347"/>
      <c r="E565" s="347"/>
      <c r="F565" s="347"/>
      <c r="G565" s="348">
        <f>SUM(I539:L539)</f>
        <v>0</v>
      </c>
      <c r="H565" s="349">
        <f>SUM(I541:L541)</f>
        <v>0</v>
      </c>
      <c r="I565" s="350">
        <f>SUM(I543:L543)</f>
        <v>0</v>
      </c>
      <c r="J565" s="349">
        <f>SUM(I545:L545)</f>
        <v>0</v>
      </c>
      <c r="K565" s="350">
        <f>SUM(I547:L547)</f>
        <v>0</v>
      </c>
      <c r="L565" s="349">
        <f>SUM(I549:L549)</f>
        <v>0</v>
      </c>
      <c r="M565" s="350">
        <f>SUM(I551:L551)</f>
        <v>0</v>
      </c>
      <c r="N565" s="349">
        <f>SUM(I553:L553)</f>
        <v>0</v>
      </c>
      <c r="O565" s="350">
        <f>SUM(I555:L555)</f>
        <v>0</v>
      </c>
      <c r="P565" s="349">
        <f>SUM(I557:L557)</f>
        <v>0</v>
      </c>
      <c r="Q565" s="350">
        <f>SUM(I559:L559)</f>
        <v>0</v>
      </c>
      <c r="R565" s="349">
        <f>SUM(I561:L561)</f>
        <v>0</v>
      </c>
      <c r="S565" s="351"/>
      <c r="T565" s="352"/>
      <c r="U565" s="352"/>
      <c r="V565" s="2"/>
    </row>
    <row r="566" spans="1:22" ht="16.5" customHeight="1" hidden="1">
      <c r="A566" s="353"/>
      <c r="B566" s="354" t="s">
        <v>53</v>
      </c>
      <c r="C566" s="355"/>
      <c r="D566" s="355"/>
      <c r="E566" s="355"/>
      <c r="F566" s="355"/>
      <c r="G566" s="356">
        <f>SUM(M539:P539)</f>
        <v>0</v>
      </c>
      <c r="H566" s="357">
        <f>SUM(M541:P541)</f>
        <v>0</v>
      </c>
      <c r="I566" s="358">
        <f>SUM(M543:P543)</f>
        <v>0</v>
      </c>
      <c r="J566" s="357">
        <f>SUM(M545:P545)</f>
        <v>0</v>
      </c>
      <c r="K566" s="358">
        <f>SUM(M547:P547)</f>
        <v>0</v>
      </c>
      <c r="L566" s="357">
        <f>SUM(M549:P549)</f>
        <v>0</v>
      </c>
      <c r="M566" s="358">
        <f>SUM(M551:P551)</f>
        <v>0</v>
      </c>
      <c r="N566" s="357">
        <f>SUM(M553:P553)</f>
        <v>0</v>
      </c>
      <c r="O566" s="358">
        <f>SUM(M555:P555)</f>
        <v>0</v>
      </c>
      <c r="P566" s="357">
        <f>SUM(M557:P557)</f>
        <v>0</v>
      </c>
      <c r="Q566" s="358">
        <f>SUM(M559:P559)</f>
        <v>0</v>
      </c>
      <c r="R566" s="357">
        <f>SUM(M561:P561)</f>
        <v>0</v>
      </c>
      <c r="S566" s="351"/>
      <c r="V566" s="359"/>
    </row>
    <row r="567" spans="1:22" ht="16.5" customHeight="1" hidden="1">
      <c r="A567" s="360"/>
      <c r="B567" s="361" t="s">
        <v>54</v>
      </c>
      <c r="C567" s="362"/>
      <c r="D567" s="362"/>
      <c r="E567" s="362"/>
      <c r="F567" s="362"/>
      <c r="G567" s="363">
        <f>SUM(Q539:S539)</f>
        <v>0</v>
      </c>
      <c r="H567" s="364">
        <f>SUM(Q541:S541)</f>
        <v>0</v>
      </c>
      <c r="I567" s="365">
        <f>SUM(Q543:S543)</f>
        <v>0</v>
      </c>
      <c r="J567" s="364">
        <f>SUM(Q545:S545)</f>
        <v>0</v>
      </c>
      <c r="K567" s="365">
        <f>SUM(Q547:S547)</f>
        <v>0</v>
      </c>
      <c r="L567" s="364">
        <f>SUM(Q549:S549)</f>
        <v>0</v>
      </c>
      <c r="M567" s="365">
        <f>SUM(Q551,R551,S551)</f>
        <v>0</v>
      </c>
      <c r="N567" s="364">
        <f>SUM(Q553:S553)</f>
        <v>0</v>
      </c>
      <c r="O567" s="365">
        <f>SUM(Q555:S555)</f>
        <v>0</v>
      </c>
      <c r="P567" s="364">
        <f>SUM(Q557:S557)</f>
        <v>0</v>
      </c>
      <c r="Q567" s="365">
        <f>SUM(Q559:S559)</f>
        <v>0</v>
      </c>
      <c r="R567" s="364">
        <f>SUM(Q561:S561)</f>
        <v>0</v>
      </c>
      <c r="S567" s="366"/>
      <c r="V567" s="360"/>
    </row>
    <row r="568" spans="1:22" ht="18.75" customHeight="1" thickBot="1">
      <c r="A568" s="367"/>
      <c r="B568" s="368"/>
      <c r="C568" s="369" t="s">
        <v>55</v>
      </c>
      <c r="D568" s="369"/>
      <c r="E568" s="369"/>
      <c r="F568" s="369"/>
      <c r="G568" s="370"/>
      <c r="H568" s="370"/>
      <c r="I568" s="370"/>
      <c r="J568" s="370"/>
      <c r="K568" s="370"/>
      <c r="L568" s="371"/>
      <c r="M568" s="371"/>
      <c r="N568" s="371"/>
      <c r="O568" s="371"/>
      <c r="P568" s="371"/>
      <c r="Q568" s="371"/>
      <c r="R568" s="371"/>
      <c r="S568" s="372"/>
      <c r="V568" s="367"/>
    </row>
    <row r="569" spans="1:22" ht="15" thickBot="1">
      <c r="A569" s="26"/>
      <c r="B569" s="333"/>
      <c r="C569" s="330"/>
      <c r="D569" s="330"/>
      <c r="E569" s="330"/>
      <c r="F569" s="330"/>
      <c r="G569" s="334" t="s">
        <v>10</v>
      </c>
      <c r="H569" s="335" t="s">
        <v>9</v>
      </c>
      <c r="I569" s="336" t="s">
        <v>57</v>
      </c>
      <c r="J569" s="335" t="s">
        <v>7</v>
      </c>
      <c r="K569" s="336" t="s">
        <v>60</v>
      </c>
      <c r="L569" s="335" t="s">
        <v>61</v>
      </c>
      <c r="M569" s="336" t="s">
        <v>62</v>
      </c>
      <c r="N569" s="335" t="s">
        <v>63</v>
      </c>
      <c r="O569" s="336"/>
      <c r="P569" s="335"/>
      <c r="Q569" s="336"/>
      <c r="R569" s="335"/>
      <c r="S569" s="337"/>
      <c r="T569" s="331"/>
      <c r="U569" s="338"/>
      <c r="V569" s="14"/>
    </row>
    <row r="570" spans="1:22" ht="15.75" thickBot="1">
      <c r="A570" s="26"/>
      <c r="B570" s="339" t="s">
        <v>51</v>
      </c>
      <c r="C570" s="339"/>
      <c r="D570" s="339"/>
      <c r="E570" s="339"/>
      <c r="F570" s="339"/>
      <c r="G570" s="340">
        <f>SUM(C539:H539)</f>
        <v>0</v>
      </c>
      <c r="H570" s="341">
        <f>SUM(C541:H541)</f>
        <v>0</v>
      </c>
      <c r="I570" s="342">
        <f>SUM(C543:H543)</f>
        <v>0</v>
      </c>
      <c r="J570" s="341">
        <f>SUM(C545:H545)</f>
        <v>0</v>
      </c>
      <c r="K570" s="342">
        <f>SUM(C547:H547)</f>
        <v>0</v>
      </c>
      <c r="L570" s="341">
        <f>SUM(C549:H549)</f>
        <v>0</v>
      </c>
      <c r="M570" s="342">
        <f>SUM(C551:H551)</f>
        <v>0</v>
      </c>
      <c r="N570" s="341">
        <f>SUM(C553:H553)</f>
        <v>0</v>
      </c>
      <c r="O570" s="342"/>
      <c r="P570" s="341"/>
      <c r="Q570" s="342"/>
      <c r="R570" s="341"/>
      <c r="S570" s="343"/>
      <c r="T570" s="344"/>
      <c r="U570" s="345"/>
      <c r="V570" s="14"/>
    </row>
    <row r="571" spans="1:22" ht="15.75" thickBot="1">
      <c r="A571" s="13"/>
      <c r="B571" s="346" t="s">
        <v>52</v>
      </c>
      <c r="C571" s="347"/>
      <c r="D571" s="347"/>
      <c r="E571" s="347"/>
      <c r="F571" s="347"/>
      <c r="G571" s="348">
        <f>SUM(I539:L539)</f>
        <v>0</v>
      </c>
      <c r="H571" s="349">
        <f>SUM(I541:L541)</f>
        <v>0</v>
      </c>
      <c r="I571" s="350">
        <f>SUM(I543:L543)</f>
        <v>0</v>
      </c>
      <c r="J571" s="349">
        <f>SUM(I545:L545)</f>
        <v>0</v>
      </c>
      <c r="K571" s="350">
        <f>SUM(I547:L547)</f>
        <v>0</v>
      </c>
      <c r="L571" s="349">
        <f>SUM(I549:L549)</f>
        <v>0</v>
      </c>
      <c r="M571" s="350">
        <f>SUM(I551:L551)</f>
        <v>0</v>
      </c>
      <c r="N571" s="349">
        <f>SUM(I553:L553)</f>
        <v>0</v>
      </c>
      <c r="O571" s="350"/>
      <c r="P571" s="349"/>
      <c r="Q571" s="350"/>
      <c r="R571" s="349"/>
      <c r="S571" s="351"/>
      <c r="T571" s="352"/>
      <c r="U571" s="352"/>
      <c r="V571" s="2"/>
    </row>
    <row r="572" spans="1:22" ht="15.75" thickBot="1">
      <c r="A572" s="353"/>
      <c r="B572" s="354" t="s">
        <v>53</v>
      </c>
      <c r="C572" s="355"/>
      <c r="D572" s="355"/>
      <c r="E572" s="355"/>
      <c r="F572" s="355"/>
      <c r="G572" s="356">
        <f>SUM(M539:P539)</f>
        <v>0</v>
      </c>
      <c r="H572" s="357">
        <f>SUM(M541:P541)</f>
        <v>0</v>
      </c>
      <c r="I572" s="358">
        <f>SUM(M543:P543)</f>
        <v>0</v>
      </c>
      <c r="J572" s="357">
        <f>SUM(M545:P545)</f>
        <v>0</v>
      </c>
      <c r="K572" s="358">
        <f>SUM(M547:P547)</f>
        <v>0</v>
      </c>
      <c r="L572" s="357">
        <f>SUM(M549:P549)</f>
        <v>0</v>
      </c>
      <c r="M572" s="358">
        <f>SUM(M551:P551)</f>
        <v>0</v>
      </c>
      <c r="N572" s="357">
        <f>SUM(M553:P553)</f>
        <v>0</v>
      </c>
      <c r="O572" s="358"/>
      <c r="P572" s="357"/>
      <c r="Q572" s="358"/>
      <c r="R572" s="357"/>
      <c r="S572" s="351"/>
      <c r="V572" s="359"/>
    </row>
    <row r="573" spans="1:22" ht="18.75" thickBot="1">
      <c r="A573" s="360"/>
      <c r="B573" s="361" t="s">
        <v>54</v>
      </c>
      <c r="C573" s="362"/>
      <c r="D573" s="362"/>
      <c r="E573" s="362"/>
      <c r="F573" s="362"/>
      <c r="G573" s="363">
        <f>SUM(Q539:S539)</f>
        <v>0</v>
      </c>
      <c r="H573" s="364">
        <f>SUM(Q541:S541)</f>
        <v>0</v>
      </c>
      <c r="I573" s="365">
        <f>SUM(Q543:S543)</f>
        <v>0</v>
      </c>
      <c r="J573" s="364">
        <f>SUM(Q545:S545)</f>
        <v>0</v>
      </c>
      <c r="K573" s="365">
        <f>SUM(Q547:S547)</f>
        <v>0</v>
      </c>
      <c r="L573" s="364">
        <f>SUM(Q549:S549)</f>
        <v>0</v>
      </c>
      <c r="M573" s="365">
        <f>SUM(Q551:S551)</f>
        <v>0</v>
      </c>
      <c r="N573" s="364">
        <f>SUM(Q553:S553)</f>
        <v>0</v>
      </c>
      <c r="O573" s="365"/>
      <c r="P573" s="364"/>
      <c r="Q573" s="365"/>
      <c r="R573" s="364"/>
      <c r="S573" s="366"/>
      <c r="V573" s="360"/>
    </row>
    <row r="574" spans="1:22" ht="18.75" thickBot="1">
      <c r="A574" s="367"/>
      <c r="B574" s="368"/>
      <c r="C574" s="369"/>
      <c r="D574" s="369"/>
      <c r="E574" s="369"/>
      <c r="F574" s="369"/>
      <c r="G574" s="370"/>
      <c r="H574" s="370"/>
      <c r="I574" s="370"/>
      <c r="J574" s="370"/>
      <c r="K574" s="370"/>
      <c r="L574" s="371"/>
      <c r="M574" s="371"/>
      <c r="N574" s="371"/>
      <c r="O574" s="371"/>
      <c r="P574" s="371"/>
      <c r="Q574" s="371"/>
      <c r="R574" s="371"/>
      <c r="S574" s="372"/>
      <c r="V574" s="367"/>
    </row>
  </sheetData>
  <sheetProtection/>
  <printOptions/>
  <pageMargins left="0.787401575" right="0.787401575" top="0.85" bottom="0.81" header="0.4921259845" footer="0.49212598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Bundesstadt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Franke, Stefan (33-521)</dc:creator>
  <cp:keywords/>
  <dc:description/>
  <cp:lastModifiedBy>Hense, Sven (10-11)</cp:lastModifiedBy>
  <dcterms:created xsi:type="dcterms:W3CDTF">2015-07-20T05:04:05Z</dcterms:created>
  <dcterms:modified xsi:type="dcterms:W3CDTF">2015-07-20T05:57:51Z</dcterms:modified>
  <cp:category/>
  <cp:version/>
  <cp:contentType/>
  <cp:contentStatus/>
</cp:coreProperties>
</file>